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ul Carrillo\Documents\REPORTES HIS_2017\ESTRATEGIAS\Prevención y Control  Infecciones VIH-SIDA\"/>
    </mc:Choice>
  </mc:AlternateContent>
  <bookViews>
    <workbookView xWindow="9705" yWindow="-15" windowWidth="9510" windowHeight="11760"/>
  </bookViews>
  <sheets>
    <sheet name="ITS-VIH" sheetId="1" r:id="rId1"/>
  </sheets>
  <definedNames>
    <definedName name="_xlnm.Print_Area" localSheetId="0">'ITS-VIH'!$B$1:$AD$138</definedName>
    <definedName name="_xlnm.Print_Titles" localSheetId="0">'ITS-VIH'!$B:$C,'ITS-VIH'!$1:$4</definedName>
  </definedNames>
  <calcPr calcId="152511"/>
</workbook>
</file>

<file path=xl/calcChain.xml><?xml version="1.0" encoding="utf-8"?>
<calcChain xmlns="http://schemas.openxmlformats.org/spreadsheetml/2006/main">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Q69" i="1" s="1"/>
  <c r="P69" i="1"/>
  <c r="P68" i="1"/>
  <c r="O68" i="1"/>
  <c r="Q68" i="1" s="1"/>
  <c r="P67" i="1"/>
  <c r="O67" i="1"/>
  <c r="Q67" i="1" s="1"/>
  <c r="P66" i="1"/>
  <c r="O66" i="1"/>
  <c r="Q66" i="1"/>
  <c r="P65" i="1"/>
  <c r="Q65" i="1" s="1"/>
  <c r="O65" i="1"/>
  <c r="P64" i="1"/>
  <c r="O64" i="1"/>
  <c r="Q64" i="1" s="1"/>
  <c r="P63" i="1"/>
  <c r="O63" i="1"/>
  <c r="P62" i="1"/>
  <c r="O62" i="1"/>
  <c r="Q62" i="1" s="1"/>
  <c r="O61" i="1"/>
  <c r="P61" i="1"/>
  <c r="P60" i="1"/>
  <c r="O60" i="1"/>
  <c r="Q60" i="1" s="1"/>
  <c r="O55" i="1"/>
  <c r="P55" i="1"/>
  <c r="P54" i="1"/>
  <c r="O54" i="1"/>
  <c r="Q54" i="1"/>
  <c r="P53" i="1"/>
  <c r="O53" i="1"/>
  <c r="P52" i="1"/>
  <c r="O52" i="1"/>
  <c r="P46" i="1"/>
  <c r="O46" i="1"/>
  <c r="Q46" i="1" s="1"/>
  <c r="P45" i="1"/>
  <c r="O45" i="1"/>
  <c r="Q45" i="1"/>
  <c r="P44" i="1"/>
  <c r="O44" i="1"/>
  <c r="Q44" i="1" s="1"/>
  <c r="P43" i="1"/>
  <c r="O43" i="1"/>
  <c r="Q43" i="1" s="1"/>
  <c r="P42" i="1"/>
  <c r="O42" i="1"/>
  <c r="Q42" i="1" s="1"/>
  <c r="P37" i="1"/>
  <c r="O37" i="1"/>
  <c r="Q37" i="1"/>
  <c r="P36" i="1"/>
  <c r="O36" i="1"/>
  <c r="O35" i="1"/>
  <c r="P35" i="1"/>
  <c r="O34" i="1"/>
  <c r="P34" i="1"/>
  <c r="Q34" i="1" s="1"/>
  <c r="P33" i="1"/>
  <c r="O33" i="1"/>
  <c r="Q33" i="1" s="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Q59" i="1" s="1"/>
  <c r="P51" i="1"/>
  <c r="O51" i="1"/>
  <c r="Q51" i="1" s="1"/>
  <c r="P50" i="1"/>
  <c r="O50" i="1"/>
  <c r="Q50" i="1" s="1"/>
  <c r="Z28" i="1"/>
  <c r="Y28" i="1"/>
  <c r="AB19" i="1"/>
  <c r="AA19" i="1"/>
  <c r="Z19" i="1"/>
  <c r="Y19" i="1"/>
  <c r="P32" i="1"/>
  <c r="O32" i="1"/>
  <c r="P41" i="1"/>
  <c r="O41" i="1"/>
  <c r="Q41" i="1" s="1"/>
  <c r="Q63" i="1" l="1"/>
  <c r="Q61" i="1"/>
  <c r="Q55" i="1"/>
  <c r="Q53" i="1"/>
  <c r="Q52" i="1"/>
  <c r="Q36" i="1"/>
  <c r="Q35" i="1"/>
  <c r="Q32" i="1"/>
</calcChain>
</file>

<file path=xl/comments1.xml><?xml version="1.0" encoding="utf-8"?>
<comments xmlns="http://schemas.openxmlformats.org/spreadsheetml/2006/main">
  <authors>
    <author>PATRICIA JEANETTE VASQUEZ REYES</author>
  </authors>
  <commentList>
    <comment ref="C65" authorId="0" shapeId="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shapeId="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<sst xmlns="http://schemas.openxmlformats.org/spreadsheetml/2006/main" count="393" uniqueCount="231">
  <si>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</si>
  <si>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</si>
  <si>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</si>
  <si>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</si>
  <si>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</si>
  <si>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</si>
  <si>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</si>
  <si>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</si>
  <si>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</si>
  <si>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</si>
  <si>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</si>
  <si>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</si>
  <si>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</si>
  <si>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</si>
  <si>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</si>
  <si>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</si>
  <si>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</si>
  <si>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</si>
  <si>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</si>
  <si>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</si>
  <si>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</si>
  <si>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</si>
  <si>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</si>
  <si>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</si>
  <si>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</si>
  <si>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</si>
  <si>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</si>
  <si>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</si>
  <si>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</si>
  <si>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</si>
  <si>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</si>
  <si>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</si>
  <si>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</si>
  <si>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</si>
  <si>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</si>
  <si>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</si>
  <si>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</si>
  <si>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</si>
  <si>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</si>
  <si>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</si>
  <si>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</si>
  <si>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</si>
  <si>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</si>
  <si>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</si>
  <si>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</si>
  <si>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</si>
  <si>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</si>
  <si>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</si>
  <si>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</si>
  <si>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</si>
  <si>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</si>
  <si>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</si>
  <si>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</si>
  <si>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</si>
  <si>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</si>
  <si>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</si>
  <si>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</si>
  <si>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</si>
  <si>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</si>
  <si>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</si>
  <si>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</si>
  <si>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</si>
  <si>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</si>
  <si>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</si>
  <si>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</si>
  <si>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</si>
  <si>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</si>
  <si>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</si>
  <si>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</si>
  <si>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</si>
  <si>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</si>
  <si>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</si>
  <si>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</si>
  <si>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</si>
  <si>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</si>
  <si>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</si>
  <si>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</si>
  <si>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</si>
  <si>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</si>
  <si>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</si>
  <si>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</si>
  <si>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</si>
  <si>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</si>
  <si>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</si>
  <si>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</si>
  <si>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</si>
  <si>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</si>
  <si>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</si>
  <si>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</si>
  <si>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</si>
  <si>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</si>
  <si>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</si>
  <si>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</si>
  <si>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</si>
  <si>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</si>
  <si>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</si>
  <si>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</si>
  <si>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</si>
  <si>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</si>
  <si>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</si>
  <si>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</si>
  <si>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</si>
  <si>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</si>
  <si>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</si>
  <si>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</si>
  <si>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</si>
  <si>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</si>
  <si>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</si>
  <si>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</si>
  <si>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</si>
  <si>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</si>
  <si>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</si>
  <si>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</si>
  <si>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</si>
  <si>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</si>
  <si>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</si>
  <si>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</si>
  <si>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</si>
  <si>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</si>
  <si>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</si>
  <si>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</si>
  <si>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</si>
  <si>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</si>
  <si>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</si>
  <si>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</si>
  <si>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</si>
  <si>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</si>
  <si>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</si>
  <si>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</si>
  <si>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</si>
  <si>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</si>
  <si>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</si>
  <si>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</si>
  <si>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</si>
  <si>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</si>
  <si>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</si>
  <si>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</si>
  <si>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</si>
  <si>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</si>
  <si>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</si>
  <si>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</si>
  <si>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</si>
  <si>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</si>
  <si>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</si>
  <si>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</si>
  <si>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</si>
  <si>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</si>
  <si>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</si>
  <si>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</si>
  <si>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</si>
  <si>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</si>
  <si>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</si>
  <si>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</si>
  <si>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</si>
  <si>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</si>
  <si>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</si>
  <si>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</si>
  <si>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</si>
  <si>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</si>
  <si>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</si>
  <si>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</si>
  <si>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</si>
  <si>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</si>
  <si>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</si>
  <si>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</si>
  <si>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</si>
  <si>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</si>
  <si>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</si>
  <si>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</si>
  <si>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</si>
  <si>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</si>
  <si>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</si>
  <si>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</si>
  <si>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</si>
  <si>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</si>
  <si>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</si>
  <si>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</si>
  <si>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</si>
  <si>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</si>
  <si>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</si>
  <si>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</si>
  <si>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</si>
  <si>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</si>
  <si>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</si>
  <si>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</si>
  <si>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</si>
  <si>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</si>
  <si>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</si>
  <si>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</si>
  <si>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</si>
  <si>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</si>
  <si>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</si>
  <si>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</si>
  <si>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</si>
  <si>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</si>
  <si>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</si>
  <si>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</si>
  <si>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</si>
  <si>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</si>
  <si>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</si>
  <si>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</si>
  <si>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</si>
  <si>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</si>
  <si>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</si>
  <si>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</si>
  <si>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</si>
  <si>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</si>
  <si>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</si>
  <si>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</si>
  <si>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</si>
  <si>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</si>
  <si>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</si>
  <si>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</si>
  <si>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</si>
  <si>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</si>
  <si>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</si>
  <si>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</si>
  <si>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</si>
  <si>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</si>
  <si>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</si>
  <si>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</si>
  <si>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</si>
  <si>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</si>
  <si>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</si>
  <si>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</si>
  <si>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</si>
  <si>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</si>
  <si>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</si>
  <si>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</si>
  <si>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DIRESA AREQUIPA</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</si>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</sst>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13"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s>
  <borders count="26">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s>
  <cellStyleXfs count="1">
    <xf numFmtId="0" fontId="0" fillId="0" borderId="0"/>
  </cellStyleXfs>
  <cellXfs count="133">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xf>
    <xf numFmtId="164" fontId="12" fillId="6" borderId="21"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14" fontId="3" fillId="0" borderId="0" xfId="0" applyNumberFormat="1" applyFont="1" applyFill="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0"/>
  <sheetViews>
    <sheetView showGridLines="0" tabSelected="1" zoomScale="60" zoomScaleNormal="60" workbookViewId="0">
      <selection activeCell="N118" sqref="N118"/>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09" t="s">
        <v>166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84" t="s">
        <v>164</v>
      </c>
      <c r="M5" s="85"/>
      <c r="N5" s="86"/>
    </row>
    <row r="6" spans="2:30" ht="15.75" customHeight="1" x14ac:dyDescent="0.25">
      <c r="B6" s="1"/>
      <c r="C6" s="102" t="s">
        <v>229</v>
      </c>
      <c r="D6" s="103"/>
      <c r="E6" s="103"/>
      <c r="F6" s="104"/>
      <c r="H6" s="32" t="s">
        <v>8</v>
      </c>
      <c r="I6" s="81" t="s">
        <v>230</v>
      </c>
      <c r="J6" s="82"/>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02"/>
      <c r="D8" s="103"/>
      <c r="E8" s="103"/>
      <c r="F8" s="104"/>
      <c r="H8" s="32" t="s">
        <v>10</v>
      </c>
      <c r="I8" s="47">
        <v>2017</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02"/>
      <c r="D10" s="103"/>
      <c r="E10" s="103"/>
      <c r="F10" s="104"/>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02"/>
      <c r="D12" s="103"/>
      <c r="E12" s="103"/>
      <c r="F12" s="104"/>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95" t="s">
        <v>12</v>
      </c>
      <c r="C16" s="95"/>
      <c r="D16" s="105" t="s">
        <v>137</v>
      </c>
      <c r="E16" s="92" t="s">
        <v>13</v>
      </c>
      <c r="F16" s="92"/>
      <c r="G16" s="92"/>
      <c r="H16" s="92"/>
      <c r="I16" s="92"/>
      <c r="J16" s="92"/>
      <c r="K16" s="92"/>
      <c r="L16" s="92"/>
      <c r="M16" s="92"/>
      <c r="N16" s="92"/>
      <c r="O16" s="92" t="s">
        <v>14</v>
      </c>
      <c r="P16" s="92"/>
      <c r="Q16" s="92"/>
      <c r="R16" s="92"/>
      <c r="S16" s="92"/>
      <c r="T16" s="92"/>
      <c r="U16" s="92"/>
      <c r="V16" s="92"/>
      <c r="W16" s="92"/>
      <c r="X16" s="92"/>
      <c r="Y16" s="110" t="s">
        <v>165</v>
      </c>
      <c r="Z16" s="111"/>
      <c r="AA16" s="92" t="s">
        <v>15</v>
      </c>
      <c r="AB16" s="92"/>
      <c r="AC16" s="92" t="s">
        <v>16</v>
      </c>
      <c r="AD16" s="93" t="s">
        <v>17</v>
      </c>
    </row>
    <row r="17" spans="2:31" s="4" customFormat="1" ht="18" customHeight="1" x14ac:dyDescent="0.25">
      <c r="B17" s="95"/>
      <c r="C17" s="95"/>
      <c r="D17" s="106"/>
      <c r="E17" s="108" t="s">
        <v>146</v>
      </c>
      <c r="F17" s="108"/>
      <c r="G17" s="108" t="s">
        <v>142</v>
      </c>
      <c r="H17" s="108"/>
      <c r="I17" s="108" t="s">
        <v>144</v>
      </c>
      <c r="J17" s="108"/>
      <c r="K17" s="108" t="s">
        <v>143</v>
      </c>
      <c r="L17" s="108"/>
      <c r="M17" s="108" t="s">
        <v>20</v>
      </c>
      <c r="N17" s="108"/>
      <c r="O17" s="108" t="s">
        <v>146</v>
      </c>
      <c r="P17" s="108"/>
      <c r="Q17" s="108" t="s">
        <v>142</v>
      </c>
      <c r="R17" s="108"/>
      <c r="S17" s="108" t="s">
        <v>144</v>
      </c>
      <c r="T17" s="108"/>
      <c r="U17" s="108" t="s">
        <v>143</v>
      </c>
      <c r="V17" s="108"/>
      <c r="W17" s="108" t="s">
        <v>20</v>
      </c>
      <c r="X17" s="108"/>
      <c r="Y17" s="112"/>
      <c r="Z17" s="113"/>
      <c r="AA17" s="92"/>
      <c r="AB17" s="92"/>
      <c r="AC17" s="92"/>
      <c r="AD17" s="115"/>
    </row>
    <row r="18" spans="2:31" s="4" customFormat="1" ht="18" customHeight="1" x14ac:dyDescent="0.25">
      <c r="B18" s="105"/>
      <c r="C18" s="105"/>
      <c r="D18" s="107"/>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14"/>
      <c r="AD18" s="94"/>
    </row>
    <row r="19" spans="2:31" s="4" customFormat="1" ht="21" customHeight="1" x14ac:dyDescent="0.25">
      <c r="B19" s="10" t="s">
        <v>25</v>
      </c>
      <c r="C19" s="13" t="s">
        <v>26</v>
      </c>
      <c r="D19" s="28"/>
      <c r="E19" s="58">
        <v>0</v>
      </c>
      <c r="F19" s="58">
        <v>0</v>
      </c>
      <c r="G19" s="59">
        <v>0</v>
      </c>
      <c r="H19" s="59">
        <v>0</v>
      </c>
      <c r="I19" s="59">
        <v>0</v>
      </c>
      <c r="J19" s="59">
        <v>0</v>
      </c>
      <c r="K19" s="59">
        <v>1</v>
      </c>
      <c r="L19" s="59">
        <v>1</v>
      </c>
      <c r="M19" s="59">
        <v>0</v>
      </c>
      <c r="N19" s="59">
        <v>0</v>
      </c>
      <c r="O19" s="58">
        <v>0</v>
      </c>
      <c r="P19" s="58">
        <v>0</v>
      </c>
      <c r="Q19" s="59">
        <v>0</v>
      </c>
      <c r="R19" s="59">
        <v>0</v>
      </c>
      <c r="S19" s="59">
        <v>0</v>
      </c>
      <c r="T19" s="59">
        <v>0</v>
      </c>
      <c r="U19" s="59">
        <v>0</v>
      </c>
      <c r="V19" s="59">
        <v>0</v>
      </c>
      <c r="W19" s="59">
        <v>0</v>
      </c>
      <c r="X19" s="60">
        <v>0</v>
      </c>
      <c r="Y19" s="61">
        <f>E19+G19+I19+K19+M19</f>
        <v>1</v>
      </c>
      <c r="Z19" s="61">
        <f>O19+Q19+S19+U19+W19</f>
        <v>0</v>
      </c>
      <c r="AA19" s="61">
        <f>F19+H19+J19+L19+N19</f>
        <v>1</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4</v>
      </c>
      <c r="J20" s="63">
        <v>3</v>
      </c>
      <c r="K20" s="63">
        <v>1</v>
      </c>
      <c r="L20" s="63">
        <v>1</v>
      </c>
      <c r="M20" s="63">
        <v>0</v>
      </c>
      <c r="N20" s="64">
        <v>0</v>
      </c>
      <c r="O20" s="58">
        <v>0</v>
      </c>
      <c r="P20" s="58">
        <v>0</v>
      </c>
      <c r="Q20" s="58">
        <v>7</v>
      </c>
      <c r="R20" s="58">
        <v>6</v>
      </c>
      <c r="S20" s="58">
        <v>47</v>
      </c>
      <c r="T20" s="58">
        <v>38</v>
      </c>
      <c r="U20" s="58">
        <v>28</v>
      </c>
      <c r="V20" s="58">
        <v>25</v>
      </c>
      <c r="W20" s="58">
        <v>2</v>
      </c>
      <c r="X20" s="60">
        <v>0</v>
      </c>
      <c r="Y20" s="65">
        <f t="shared" ref="Y20:Y27" si="0">E20+G20+I20+K20+M20</f>
        <v>5</v>
      </c>
      <c r="Z20" s="61">
        <f t="shared" ref="Z20:Z27" si="1">O20+Q20+S20+U20+W20</f>
        <v>84</v>
      </c>
      <c r="AA20" s="65">
        <f t="shared" ref="AA20:AA27" si="2">F20+H20+J20+L20+N20</f>
        <v>4</v>
      </c>
      <c r="AB20" s="61">
        <f t="shared" ref="AB20:AB27" si="3">P20+R20+T20+V20+X20</f>
        <v>69</v>
      </c>
      <c r="AC20" s="60">
        <v>3</v>
      </c>
      <c r="AD20" s="60">
        <v>1</v>
      </c>
    </row>
    <row r="21" spans="2:31" s="4" customFormat="1" ht="21" customHeight="1" x14ac:dyDescent="0.25">
      <c r="B21" s="10" t="s">
        <v>29</v>
      </c>
      <c r="C21" s="13" t="s">
        <v>30</v>
      </c>
      <c r="D21" s="28"/>
      <c r="E21" s="58">
        <v>3</v>
      </c>
      <c r="F21" s="58">
        <v>3</v>
      </c>
      <c r="G21" s="58">
        <v>84</v>
      </c>
      <c r="H21" s="58">
        <v>79</v>
      </c>
      <c r="I21" s="58">
        <v>2249</v>
      </c>
      <c r="J21" s="60">
        <v>2078</v>
      </c>
      <c r="K21" s="60">
        <v>2850</v>
      </c>
      <c r="L21" s="58">
        <v>2688</v>
      </c>
      <c r="M21" s="58">
        <v>53</v>
      </c>
      <c r="N21" s="58">
        <v>51</v>
      </c>
      <c r="O21" s="96">
        <v>0</v>
      </c>
      <c r="P21" s="98"/>
      <c r="Q21" s="98"/>
      <c r="R21" s="98"/>
      <c r="S21" s="98"/>
      <c r="T21" s="98"/>
      <c r="U21" s="98"/>
      <c r="V21" s="98"/>
      <c r="W21" s="98"/>
      <c r="X21" s="97"/>
      <c r="Y21" s="61">
        <f t="shared" si="0"/>
        <v>5239</v>
      </c>
      <c r="Z21" s="65">
        <f t="shared" si="1"/>
        <v>0</v>
      </c>
      <c r="AA21" s="61">
        <f t="shared" si="2"/>
        <v>4899</v>
      </c>
      <c r="AB21" s="65">
        <f t="shared" si="3"/>
        <v>0</v>
      </c>
      <c r="AC21" s="60">
        <v>12</v>
      </c>
      <c r="AD21" s="60">
        <v>112</v>
      </c>
    </row>
    <row r="22" spans="2:31" s="4" customFormat="1" ht="21" customHeight="1" x14ac:dyDescent="0.25">
      <c r="B22" s="10" t="s">
        <v>31</v>
      </c>
      <c r="C22" s="13" t="s">
        <v>32</v>
      </c>
      <c r="D22" s="28"/>
      <c r="E22" s="58">
        <v>0</v>
      </c>
      <c r="F22" s="58">
        <v>0</v>
      </c>
      <c r="G22" s="58">
        <v>0</v>
      </c>
      <c r="H22" s="58">
        <v>0</v>
      </c>
      <c r="I22" s="58">
        <v>10</v>
      </c>
      <c r="J22" s="60">
        <v>9</v>
      </c>
      <c r="K22" s="60">
        <v>47</v>
      </c>
      <c r="L22" s="58">
        <v>41</v>
      </c>
      <c r="M22" s="58">
        <v>2</v>
      </c>
      <c r="N22" s="58">
        <v>1</v>
      </c>
      <c r="O22" s="58">
        <v>0</v>
      </c>
      <c r="P22" s="58">
        <v>0</v>
      </c>
      <c r="Q22" s="58">
        <v>1</v>
      </c>
      <c r="R22" s="58">
        <v>0</v>
      </c>
      <c r="S22" s="58">
        <v>23</v>
      </c>
      <c r="T22" s="58">
        <v>14</v>
      </c>
      <c r="U22" s="58">
        <v>15</v>
      </c>
      <c r="V22" s="58">
        <v>9</v>
      </c>
      <c r="W22" s="58">
        <v>5</v>
      </c>
      <c r="X22" s="60">
        <v>3</v>
      </c>
      <c r="Y22" s="61">
        <f t="shared" si="0"/>
        <v>59</v>
      </c>
      <c r="Z22" s="61">
        <f t="shared" si="1"/>
        <v>44</v>
      </c>
      <c r="AA22" s="61">
        <f t="shared" si="2"/>
        <v>51</v>
      </c>
      <c r="AB22" s="61">
        <f t="shared" si="3"/>
        <v>26</v>
      </c>
      <c r="AC22" s="60">
        <v>2</v>
      </c>
      <c r="AD22" s="60">
        <v>2</v>
      </c>
    </row>
    <row r="23" spans="2:31" s="4" customFormat="1" ht="21" customHeight="1" x14ac:dyDescent="0.25">
      <c r="B23" s="10" t="s">
        <v>33</v>
      </c>
      <c r="C23" s="13" t="s">
        <v>34</v>
      </c>
      <c r="D23" s="28"/>
      <c r="E23" s="58">
        <v>1</v>
      </c>
      <c r="F23" s="58">
        <v>0</v>
      </c>
      <c r="G23" s="58">
        <v>1</v>
      </c>
      <c r="H23" s="58">
        <v>0</v>
      </c>
      <c r="I23" s="58">
        <v>3</v>
      </c>
      <c r="J23" s="60">
        <v>2</v>
      </c>
      <c r="K23" s="60">
        <v>2</v>
      </c>
      <c r="L23" s="58">
        <v>1</v>
      </c>
      <c r="M23" s="58">
        <v>1</v>
      </c>
      <c r="N23" s="58">
        <v>1</v>
      </c>
      <c r="O23" s="58">
        <v>0</v>
      </c>
      <c r="P23" s="58">
        <v>0</v>
      </c>
      <c r="Q23" s="58">
        <v>0</v>
      </c>
      <c r="R23" s="58">
        <v>0</v>
      </c>
      <c r="S23" s="58">
        <v>1</v>
      </c>
      <c r="T23" s="58">
        <v>0</v>
      </c>
      <c r="U23" s="58">
        <v>2</v>
      </c>
      <c r="V23" s="58">
        <v>0</v>
      </c>
      <c r="W23" s="58">
        <v>0</v>
      </c>
      <c r="X23" s="60">
        <v>0</v>
      </c>
      <c r="Y23" s="61">
        <f t="shared" si="0"/>
        <v>8</v>
      </c>
      <c r="Z23" s="61">
        <f t="shared" si="1"/>
        <v>3</v>
      </c>
      <c r="AA23" s="61">
        <f t="shared" si="2"/>
        <v>4</v>
      </c>
      <c r="AB23" s="61">
        <f t="shared" si="3"/>
        <v>0</v>
      </c>
      <c r="AC23" s="60">
        <v>0</v>
      </c>
      <c r="AD23" s="60">
        <v>0</v>
      </c>
    </row>
    <row r="24" spans="2:31" s="4" customFormat="1" ht="21" customHeight="1" x14ac:dyDescent="0.25">
      <c r="B24" s="10" t="s">
        <v>35</v>
      </c>
      <c r="C24" s="13" t="s">
        <v>36</v>
      </c>
      <c r="D24" s="28"/>
      <c r="E24" s="58">
        <v>2</v>
      </c>
      <c r="F24" s="58">
        <v>0</v>
      </c>
      <c r="G24" s="58">
        <v>11</v>
      </c>
      <c r="H24" s="58">
        <v>9</v>
      </c>
      <c r="I24" s="58">
        <v>167</v>
      </c>
      <c r="J24" s="60">
        <v>141</v>
      </c>
      <c r="K24" s="60">
        <v>317</v>
      </c>
      <c r="L24" s="58">
        <v>282</v>
      </c>
      <c r="M24" s="58">
        <v>10</v>
      </c>
      <c r="N24" s="58">
        <v>6</v>
      </c>
      <c r="O24" s="62">
        <v>0</v>
      </c>
      <c r="P24" s="63">
        <v>0</v>
      </c>
      <c r="Q24" s="63">
        <v>0</v>
      </c>
      <c r="R24" s="63">
        <v>0</v>
      </c>
      <c r="S24" s="63">
        <v>1</v>
      </c>
      <c r="T24" s="63">
        <v>1</v>
      </c>
      <c r="U24" s="63">
        <v>1</v>
      </c>
      <c r="V24" s="63">
        <v>1</v>
      </c>
      <c r="W24" s="63">
        <v>0</v>
      </c>
      <c r="X24" s="64">
        <v>0</v>
      </c>
      <c r="Y24" s="61">
        <f t="shared" si="0"/>
        <v>507</v>
      </c>
      <c r="Z24" s="65">
        <f t="shared" si="1"/>
        <v>2</v>
      </c>
      <c r="AA24" s="61">
        <f t="shared" si="2"/>
        <v>438</v>
      </c>
      <c r="AB24" s="65">
        <f t="shared" si="3"/>
        <v>2</v>
      </c>
      <c r="AC24" s="60">
        <v>2</v>
      </c>
      <c r="AD24" s="60">
        <v>2</v>
      </c>
    </row>
    <row r="25" spans="2:31" s="4" customFormat="1" ht="21" customHeight="1" x14ac:dyDescent="0.25">
      <c r="B25" s="10" t="s">
        <v>37</v>
      </c>
      <c r="C25" s="13" t="s">
        <v>163</v>
      </c>
      <c r="D25" s="28"/>
      <c r="E25" s="58">
        <v>0</v>
      </c>
      <c r="F25" s="66">
        <v>0</v>
      </c>
      <c r="G25" s="58">
        <v>0</v>
      </c>
      <c r="H25" s="58">
        <v>0</v>
      </c>
      <c r="I25" s="58">
        <v>3</v>
      </c>
      <c r="J25" s="60">
        <v>1</v>
      </c>
      <c r="K25" s="60">
        <v>0</v>
      </c>
      <c r="L25" s="58">
        <v>0</v>
      </c>
      <c r="M25" s="58">
        <v>0</v>
      </c>
      <c r="N25" s="58">
        <v>0</v>
      </c>
      <c r="O25" s="63">
        <v>0</v>
      </c>
      <c r="P25" s="63">
        <v>0</v>
      </c>
      <c r="Q25" s="63">
        <v>0</v>
      </c>
      <c r="R25" s="63">
        <v>0</v>
      </c>
      <c r="S25" s="63">
        <v>1</v>
      </c>
      <c r="T25" s="63">
        <v>1</v>
      </c>
      <c r="U25" s="63">
        <v>0</v>
      </c>
      <c r="V25" s="63">
        <v>0</v>
      </c>
      <c r="W25" s="63">
        <v>0</v>
      </c>
      <c r="X25" s="64">
        <v>0</v>
      </c>
      <c r="Y25" s="61">
        <f t="shared" si="0"/>
        <v>3</v>
      </c>
      <c r="Z25" s="65">
        <f t="shared" si="1"/>
        <v>1</v>
      </c>
      <c r="AA25" s="61">
        <f t="shared" si="2"/>
        <v>1</v>
      </c>
      <c r="AB25" s="65">
        <f t="shared" si="3"/>
        <v>1</v>
      </c>
      <c r="AC25" s="58">
        <v>0</v>
      </c>
      <c r="AD25" s="58">
        <v>0</v>
      </c>
    </row>
    <row r="26" spans="2:31" s="4" customFormat="1" ht="21" customHeight="1" x14ac:dyDescent="0.25">
      <c r="B26" s="48" t="s">
        <v>38</v>
      </c>
      <c r="C26" s="6" t="s">
        <v>167</v>
      </c>
      <c r="D26" s="28"/>
      <c r="E26" s="58">
        <v>1</v>
      </c>
      <c r="F26" s="58">
        <v>0</v>
      </c>
      <c r="G26" s="58">
        <v>1</v>
      </c>
      <c r="H26" s="58">
        <v>0</v>
      </c>
      <c r="I26" s="58">
        <v>3</v>
      </c>
      <c r="J26" s="60">
        <v>1</v>
      </c>
      <c r="K26" s="60">
        <v>8</v>
      </c>
      <c r="L26" s="58">
        <v>0</v>
      </c>
      <c r="M26" s="58">
        <v>1</v>
      </c>
      <c r="N26" s="58">
        <v>0</v>
      </c>
      <c r="O26" s="58">
        <v>1</v>
      </c>
      <c r="P26" s="58">
        <v>0</v>
      </c>
      <c r="Q26" s="58">
        <v>3</v>
      </c>
      <c r="R26" s="58">
        <v>0</v>
      </c>
      <c r="S26" s="58">
        <v>29</v>
      </c>
      <c r="T26" s="58">
        <v>6</v>
      </c>
      <c r="U26" s="58">
        <v>16</v>
      </c>
      <c r="V26" s="58">
        <v>2</v>
      </c>
      <c r="W26" s="58">
        <v>3</v>
      </c>
      <c r="X26" s="58">
        <v>0</v>
      </c>
      <c r="Y26" s="61">
        <f t="shared" si="0"/>
        <v>14</v>
      </c>
      <c r="Z26" s="61">
        <f t="shared" si="1"/>
        <v>52</v>
      </c>
      <c r="AA26" s="61">
        <f t="shared" si="2"/>
        <v>1</v>
      </c>
      <c r="AB26" s="61">
        <f t="shared" si="3"/>
        <v>8</v>
      </c>
      <c r="AC26" s="58">
        <v>0</v>
      </c>
      <c r="AD26" s="58">
        <v>0</v>
      </c>
    </row>
    <row r="27" spans="2:31" s="4" customFormat="1" ht="21" customHeight="1" x14ac:dyDescent="0.25">
      <c r="B27" s="48" t="s">
        <v>162</v>
      </c>
      <c r="C27" s="6" t="s">
        <v>168</v>
      </c>
      <c r="D27" s="28"/>
      <c r="E27" s="58">
        <v>0</v>
      </c>
      <c r="F27" s="58">
        <v>0</v>
      </c>
      <c r="G27" s="58">
        <v>10</v>
      </c>
      <c r="H27" s="58">
        <v>1</v>
      </c>
      <c r="I27" s="58">
        <v>49</v>
      </c>
      <c r="J27" s="60">
        <v>10</v>
      </c>
      <c r="K27" s="60">
        <v>30</v>
      </c>
      <c r="L27" s="58">
        <v>4</v>
      </c>
      <c r="M27" s="58">
        <v>8</v>
      </c>
      <c r="N27" s="58">
        <v>2</v>
      </c>
      <c r="O27" s="58">
        <v>0</v>
      </c>
      <c r="P27" s="58">
        <v>0</v>
      </c>
      <c r="Q27" s="58">
        <v>3</v>
      </c>
      <c r="R27" s="58">
        <v>1</v>
      </c>
      <c r="S27" s="58">
        <v>55</v>
      </c>
      <c r="T27" s="58">
        <v>12</v>
      </c>
      <c r="U27" s="58">
        <v>43</v>
      </c>
      <c r="V27" s="58">
        <v>5</v>
      </c>
      <c r="W27" s="58">
        <v>6</v>
      </c>
      <c r="X27" s="60">
        <v>1</v>
      </c>
      <c r="Y27" s="61">
        <f t="shared" si="0"/>
        <v>97</v>
      </c>
      <c r="Z27" s="61">
        <f t="shared" si="1"/>
        <v>107</v>
      </c>
      <c r="AA27" s="61">
        <f t="shared" si="2"/>
        <v>17</v>
      </c>
      <c r="AB27" s="61">
        <f t="shared" si="3"/>
        <v>19</v>
      </c>
      <c r="AC27" s="58">
        <v>0</v>
      </c>
      <c r="AD27" s="58">
        <v>0</v>
      </c>
    </row>
    <row r="28" spans="2:31" s="4" customFormat="1" ht="21" customHeight="1" x14ac:dyDescent="0.25">
      <c r="B28" s="48" t="s">
        <v>169</v>
      </c>
      <c r="C28" s="6" t="s">
        <v>39</v>
      </c>
      <c r="D28" s="28"/>
      <c r="E28" s="96">
        <v>6</v>
      </c>
      <c r="F28" s="97"/>
      <c r="G28" s="91">
        <v>247</v>
      </c>
      <c r="H28" s="91"/>
      <c r="I28" s="91">
        <v>2161</v>
      </c>
      <c r="J28" s="91"/>
      <c r="K28" s="90">
        <v>2413</v>
      </c>
      <c r="L28" s="90"/>
      <c r="M28" s="90">
        <v>62</v>
      </c>
      <c r="N28" s="90"/>
      <c r="O28" s="96">
        <v>6</v>
      </c>
      <c r="P28" s="97"/>
      <c r="Q28" s="91">
        <v>116</v>
      </c>
      <c r="R28" s="91"/>
      <c r="S28" s="91">
        <v>219</v>
      </c>
      <c r="T28" s="91"/>
      <c r="U28" s="91">
        <v>333</v>
      </c>
      <c r="V28" s="91"/>
      <c r="W28" s="91">
        <v>16</v>
      </c>
      <c r="X28" s="91"/>
      <c r="Y28" s="61">
        <f>G28+I28+K28+M28</f>
        <v>4883</v>
      </c>
      <c r="Z28" s="61">
        <f>W28+U28+S28+Q28</f>
        <v>684</v>
      </c>
      <c r="AA28" s="99"/>
      <c r="AB28" s="100"/>
      <c r="AC28" s="100"/>
      <c r="AD28" s="101"/>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95" t="s">
        <v>139</v>
      </c>
      <c r="C30" s="95"/>
      <c r="D30" s="95" t="s">
        <v>137</v>
      </c>
      <c r="E30" s="92" t="s">
        <v>13</v>
      </c>
      <c r="F30" s="92"/>
      <c r="G30" s="92"/>
      <c r="H30" s="92"/>
      <c r="I30" s="92"/>
      <c r="J30" s="92" t="s">
        <v>14</v>
      </c>
      <c r="K30" s="92"/>
      <c r="L30" s="92"/>
      <c r="M30" s="92"/>
      <c r="N30" s="92"/>
      <c r="O30" s="87" t="s">
        <v>40</v>
      </c>
      <c r="P30" s="88"/>
      <c r="Q30" s="89"/>
      <c r="AE30" s="3"/>
    </row>
    <row r="31" spans="2:31" ht="18" customHeight="1" x14ac:dyDescent="0.25">
      <c r="B31" s="95"/>
      <c r="C31" s="95"/>
      <c r="D31" s="95"/>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106</v>
      </c>
      <c r="G32" s="59">
        <v>1549</v>
      </c>
      <c r="H32" s="59">
        <v>959</v>
      </c>
      <c r="I32" s="59">
        <v>18</v>
      </c>
      <c r="J32" s="59">
        <v>2</v>
      </c>
      <c r="K32" s="59">
        <v>2</v>
      </c>
      <c r="L32" s="59">
        <v>192</v>
      </c>
      <c r="M32" s="59">
        <v>201</v>
      </c>
      <c r="N32" s="59">
        <v>18</v>
      </c>
      <c r="O32" s="16">
        <f t="shared" ref="O32:O37" si="4">SUM(E32:I32)</f>
        <v>2632</v>
      </c>
      <c r="P32" s="16">
        <f t="shared" ref="P32:P37" si="5">SUM(J32:N32)</f>
        <v>415</v>
      </c>
      <c r="Q32" s="16">
        <f t="shared" ref="Q32:Q37" si="6">SUM(O32:P32)</f>
        <v>3047</v>
      </c>
      <c r="AE32" s="3"/>
    </row>
    <row r="33" spans="2:31" ht="21" customHeight="1" x14ac:dyDescent="0.25">
      <c r="B33" s="48" t="s">
        <v>42</v>
      </c>
      <c r="C33" s="6" t="s">
        <v>171</v>
      </c>
      <c r="D33" s="28"/>
      <c r="E33" s="59">
        <v>0</v>
      </c>
      <c r="F33" s="59">
        <v>44</v>
      </c>
      <c r="G33" s="59">
        <v>720</v>
      </c>
      <c r="H33" s="59">
        <v>369</v>
      </c>
      <c r="I33" s="59">
        <v>11</v>
      </c>
      <c r="J33" s="59">
        <v>3</v>
      </c>
      <c r="K33" s="60">
        <v>3</v>
      </c>
      <c r="L33" s="60">
        <v>111</v>
      </c>
      <c r="M33" s="58">
        <v>88</v>
      </c>
      <c r="N33" s="59">
        <v>11</v>
      </c>
      <c r="O33" s="16">
        <f t="shared" si="4"/>
        <v>1144</v>
      </c>
      <c r="P33" s="16">
        <f t="shared" si="5"/>
        <v>216</v>
      </c>
      <c r="Q33" s="16">
        <f t="shared" si="6"/>
        <v>1360</v>
      </c>
      <c r="AE33" s="3"/>
    </row>
    <row r="34" spans="2:31" ht="25.5" x14ac:dyDescent="0.25">
      <c r="B34" s="48" t="s">
        <v>43</v>
      </c>
      <c r="C34" s="50" t="s">
        <v>44</v>
      </c>
      <c r="D34" s="28"/>
      <c r="E34" s="59">
        <v>3</v>
      </c>
      <c r="F34" s="59">
        <v>0</v>
      </c>
      <c r="G34" s="59">
        <v>1</v>
      </c>
      <c r="H34" s="59">
        <v>5</v>
      </c>
      <c r="I34" s="59">
        <v>4</v>
      </c>
      <c r="J34" s="59">
        <v>0</v>
      </c>
      <c r="K34" s="60">
        <v>0</v>
      </c>
      <c r="L34" s="60">
        <v>2</v>
      </c>
      <c r="M34" s="58">
        <v>6</v>
      </c>
      <c r="N34" s="59">
        <v>2</v>
      </c>
      <c r="O34" s="16">
        <f t="shared" si="4"/>
        <v>13</v>
      </c>
      <c r="P34" s="16">
        <f t="shared" si="5"/>
        <v>10</v>
      </c>
      <c r="Q34" s="16">
        <f t="shared" si="6"/>
        <v>23</v>
      </c>
      <c r="AE34" s="3"/>
    </row>
    <row r="35" spans="2:31" ht="21" customHeight="1" x14ac:dyDescent="0.25">
      <c r="B35" s="48" t="s">
        <v>172</v>
      </c>
      <c r="C35" s="49" t="s">
        <v>173</v>
      </c>
      <c r="D35" s="28"/>
      <c r="E35" s="59">
        <v>0</v>
      </c>
      <c r="F35" s="59">
        <v>0</v>
      </c>
      <c r="G35" s="59">
        <v>1</v>
      </c>
      <c r="H35" s="59">
        <v>0</v>
      </c>
      <c r="I35" s="59">
        <v>0</v>
      </c>
      <c r="J35" s="59">
        <v>0</v>
      </c>
      <c r="K35" s="59">
        <v>0</v>
      </c>
      <c r="L35" s="59">
        <v>0</v>
      </c>
      <c r="M35" s="59">
        <v>0</v>
      </c>
      <c r="N35" s="59">
        <v>0</v>
      </c>
      <c r="O35" s="16">
        <f t="shared" si="4"/>
        <v>1</v>
      </c>
      <c r="P35" s="16">
        <f t="shared" si="5"/>
        <v>0</v>
      </c>
      <c r="Q35" s="16">
        <f t="shared" si="6"/>
        <v>1</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95" t="s">
        <v>140</v>
      </c>
      <c r="C39" s="95"/>
      <c r="D39" s="95" t="s">
        <v>137</v>
      </c>
      <c r="E39" s="92" t="s">
        <v>13</v>
      </c>
      <c r="F39" s="92"/>
      <c r="G39" s="92"/>
      <c r="H39" s="92"/>
      <c r="I39" s="92"/>
      <c r="J39" s="92" t="s">
        <v>14</v>
      </c>
      <c r="K39" s="92"/>
      <c r="L39" s="92"/>
      <c r="M39" s="92"/>
      <c r="N39" s="92"/>
      <c r="O39" s="87" t="s">
        <v>40</v>
      </c>
      <c r="P39" s="88"/>
      <c r="Q39" s="89"/>
      <c r="AE39" s="3"/>
    </row>
    <row r="40" spans="2:31" ht="18" customHeight="1" x14ac:dyDescent="0.25">
      <c r="B40" s="95"/>
      <c r="C40" s="95"/>
      <c r="D40" s="95"/>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33</v>
      </c>
      <c r="F41" s="59">
        <v>818</v>
      </c>
      <c r="G41" s="59">
        <v>17604</v>
      </c>
      <c r="H41" s="59">
        <v>20354</v>
      </c>
      <c r="I41" s="59">
        <v>556</v>
      </c>
      <c r="J41" s="59">
        <v>31</v>
      </c>
      <c r="K41" s="59">
        <v>736</v>
      </c>
      <c r="L41" s="59">
        <v>13230</v>
      </c>
      <c r="M41" s="59">
        <v>16348</v>
      </c>
      <c r="N41" s="59">
        <v>1319</v>
      </c>
      <c r="O41" s="16">
        <f t="shared" ref="O41:O46" si="7">SUM(E41:I41)</f>
        <v>39365</v>
      </c>
      <c r="P41" s="16">
        <f t="shared" ref="P41:P46" si="8">SUM(J41:N41)</f>
        <v>31664</v>
      </c>
      <c r="Q41" s="16">
        <f t="shared" ref="Q41:Q46" si="9">SUM(O41:P41)</f>
        <v>71029</v>
      </c>
      <c r="AE41" s="3"/>
    </row>
    <row r="42" spans="2:31" ht="25.5" customHeight="1" x14ac:dyDescent="0.25">
      <c r="B42" s="10" t="s">
        <v>47</v>
      </c>
      <c r="C42" s="6" t="s">
        <v>178</v>
      </c>
      <c r="D42" s="28"/>
      <c r="E42" s="58">
        <v>4</v>
      </c>
      <c r="F42" s="59">
        <v>2</v>
      </c>
      <c r="G42" s="59">
        <v>51</v>
      </c>
      <c r="H42" s="59">
        <v>71</v>
      </c>
      <c r="I42" s="59">
        <v>3</v>
      </c>
      <c r="J42" s="58">
        <v>6</v>
      </c>
      <c r="K42" s="59">
        <v>16</v>
      </c>
      <c r="L42" s="59">
        <v>194</v>
      </c>
      <c r="M42" s="59">
        <v>168</v>
      </c>
      <c r="N42" s="59">
        <v>19</v>
      </c>
      <c r="O42" s="16">
        <f t="shared" si="7"/>
        <v>131</v>
      </c>
      <c r="P42" s="16">
        <f t="shared" si="8"/>
        <v>403</v>
      </c>
      <c r="Q42" s="16">
        <f t="shared" si="9"/>
        <v>534</v>
      </c>
      <c r="AE42" s="3"/>
    </row>
    <row r="43" spans="2:31" ht="21" customHeight="1" x14ac:dyDescent="0.25">
      <c r="B43" s="10" t="s">
        <v>48</v>
      </c>
      <c r="C43" s="13" t="s">
        <v>49</v>
      </c>
      <c r="D43" s="28"/>
      <c r="E43" s="59">
        <v>1</v>
      </c>
      <c r="F43" s="58">
        <v>0</v>
      </c>
      <c r="G43" s="58">
        <v>2</v>
      </c>
      <c r="H43" s="58">
        <v>2</v>
      </c>
      <c r="I43" s="58">
        <v>1</v>
      </c>
      <c r="J43" s="59">
        <v>0</v>
      </c>
      <c r="K43" s="60">
        <v>2</v>
      </c>
      <c r="L43" s="60">
        <v>10</v>
      </c>
      <c r="M43" s="58">
        <v>11</v>
      </c>
      <c r="N43" s="58">
        <v>3</v>
      </c>
      <c r="O43" s="16">
        <f t="shared" si="7"/>
        <v>6</v>
      </c>
      <c r="P43" s="16">
        <f t="shared" si="8"/>
        <v>26</v>
      </c>
      <c r="Q43" s="16">
        <f t="shared" si="9"/>
        <v>32</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0</v>
      </c>
      <c r="G45" s="58">
        <v>9</v>
      </c>
      <c r="H45" s="58">
        <v>4</v>
      </c>
      <c r="I45" s="58">
        <v>0</v>
      </c>
      <c r="J45" s="59">
        <v>0</v>
      </c>
      <c r="K45" s="60">
        <v>1</v>
      </c>
      <c r="L45" s="60">
        <v>0</v>
      </c>
      <c r="M45" s="58">
        <v>3</v>
      </c>
      <c r="N45" s="58">
        <v>0</v>
      </c>
      <c r="O45" s="16">
        <f t="shared" si="7"/>
        <v>13</v>
      </c>
      <c r="P45" s="16">
        <f t="shared" si="8"/>
        <v>4</v>
      </c>
      <c r="Q45" s="16">
        <f t="shared" si="9"/>
        <v>17</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95" t="s">
        <v>52</v>
      </c>
      <c r="C48" s="95"/>
      <c r="D48" s="95" t="s">
        <v>137</v>
      </c>
      <c r="E48" s="92" t="s">
        <v>13</v>
      </c>
      <c r="F48" s="92"/>
      <c r="G48" s="92"/>
      <c r="H48" s="92"/>
      <c r="I48" s="92"/>
      <c r="J48" s="92" t="s">
        <v>14</v>
      </c>
      <c r="K48" s="92"/>
      <c r="L48" s="92"/>
      <c r="M48" s="92"/>
      <c r="N48" s="92"/>
      <c r="O48" s="87" t="s">
        <v>40</v>
      </c>
      <c r="P48" s="88"/>
      <c r="Q48" s="89"/>
    </row>
    <row r="49" spans="1:30" ht="18" customHeight="1" x14ac:dyDescent="0.25">
      <c r="B49" s="95"/>
      <c r="C49" s="95"/>
      <c r="D49" s="95"/>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1</v>
      </c>
      <c r="H50" s="58">
        <v>0</v>
      </c>
      <c r="I50" s="58">
        <v>0</v>
      </c>
      <c r="J50" s="62">
        <v>0</v>
      </c>
      <c r="K50" s="64">
        <v>0</v>
      </c>
      <c r="L50" s="58">
        <v>0</v>
      </c>
      <c r="M50" s="58">
        <v>0</v>
      </c>
      <c r="N50" s="58">
        <v>0</v>
      </c>
      <c r="O50" s="16">
        <f>SUM(G50:I50)</f>
        <v>1</v>
      </c>
      <c r="P50" s="16">
        <f>SUM(L50:N50)</f>
        <v>0</v>
      </c>
      <c r="Q50" s="16">
        <f t="shared" ref="Q50:Q55" si="10">SUM(O50:P50)</f>
        <v>1</v>
      </c>
    </row>
    <row r="51" spans="1:30" ht="25.5" customHeight="1" x14ac:dyDescent="0.25">
      <c r="B51" s="10" t="s">
        <v>55</v>
      </c>
      <c r="C51" s="6" t="s">
        <v>56</v>
      </c>
      <c r="D51" s="28"/>
      <c r="E51" s="58">
        <v>0</v>
      </c>
      <c r="F51" s="58">
        <v>3</v>
      </c>
      <c r="G51" s="58">
        <v>40</v>
      </c>
      <c r="H51" s="58">
        <v>28</v>
      </c>
      <c r="I51" s="58">
        <v>1</v>
      </c>
      <c r="J51" s="58">
        <v>0</v>
      </c>
      <c r="K51" s="58">
        <v>1</v>
      </c>
      <c r="L51" s="58">
        <v>57</v>
      </c>
      <c r="M51" s="58">
        <v>22</v>
      </c>
      <c r="N51" s="58">
        <v>2</v>
      </c>
      <c r="O51" s="16">
        <f>SUM(E51:I51)</f>
        <v>72</v>
      </c>
      <c r="P51" s="16">
        <f>SUM(J51:N51)</f>
        <v>82</v>
      </c>
      <c r="Q51" s="16">
        <f t="shared" si="10"/>
        <v>154</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95" t="s">
        <v>154</v>
      </c>
      <c r="C57" s="95"/>
      <c r="D57" s="95" t="s">
        <v>137</v>
      </c>
      <c r="E57" s="92" t="s">
        <v>13</v>
      </c>
      <c r="F57" s="92"/>
      <c r="G57" s="92"/>
      <c r="H57" s="92"/>
      <c r="I57" s="92"/>
      <c r="J57" s="92" t="s">
        <v>14</v>
      </c>
      <c r="K57" s="92"/>
      <c r="L57" s="92"/>
      <c r="M57" s="92"/>
      <c r="N57" s="92"/>
      <c r="O57" s="87" t="s">
        <v>40</v>
      </c>
      <c r="P57" s="88"/>
      <c r="Q57" s="89"/>
      <c r="X57" s="1"/>
      <c r="Y57" s="1"/>
      <c r="Z57" s="1"/>
      <c r="AA57" s="1"/>
      <c r="AB57" s="1"/>
      <c r="AC57" s="1"/>
      <c r="AD57" s="1"/>
    </row>
    <row r="58" spans="1:30" ht="18" customHeight="1" x14ac:dyDescent="0.25">
      <c r="B58" s="95"/>
      <c r="C58" s="95"/>
      <c r="D58" s="95"/>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0</v>
      </c>
      <c r="J60" s="58">
        <v>0</v>
      </c>
      <c r="K60" s="58">
        <v>0</v>
      </c>
      <c r="L60" s="58">
        <v>0</v>
      </c>
      <c r="M60" s="58">
        <v>0</v>
      </c>
      <c r="N60" s="58">
        <v>0</v>
      </c>
      <c r="O60" s="16">
        <f t="shared" ref="O60:O69" si="11">SUM(E60:I60)</f>
        <v>0</v>
      </c>
      <c r="P60" s="16">
        <f t="shared" ref="P60:P69" si="12">SUM(J60:N60)</f>
        <v>0</v>
      </c>
      <c r="Q60" s="16">
        <f t="shared" ref="Q60:Q69" si="13">SUM(O60:P60)</f>
        <v>0</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1</v>
      </c>
      <c r="F63" s="58">
        <v>0</v>
      </c>
      <c r="G63" s="58">
        <v>4</v>
      </c>
      <c r="H63" s="58">
        <v>2</v>
      </c>
      <c r="I63" s="60">
        <v>0</v>
      </c>
      <c r="J63" s="58">
        <v>0</v>
      </c>
      <c r="K63" s="58">
        <v>1</v>
      </c>
      <c r="L63" s="58">
        <v>8</v>
      </c>
      <c r="M63" s="58">
        <v>9</v>
      </c>
      <c r="N63" s="58">
        <v>0</v>
      </c>
      <c r="O63" s="16">
        <f t="shared" si="11"/>
        <v>7</v>
      </c>
      <c r="P63" s="16">
        <f t="shared" si="12"/>
        <v>18</v>
      </c>
      <c r="Q63" s="16">
        <f t="shared" si="13"/>
        <v>25</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1</v>
      </c>
      <c r="N64" s="58">
        <v>0</v>
      </c>
      <c r="O64" s="16">
        <f t="shared" si="11"/>
        <v>0</v>
      </c>
      <c r="P64" s="16">
        <f t="shared" si="12"/>
        <v>1</v>
      </c>
      <c r="Q64" s="16">
        <f t="shared" si="13"/>
        <v>1</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1</v>
      </c>
      <c r="M67" s="58">
        <v>3</v>
      </c>
      <c r="N67" s="58">
        <v>1</v>
      </c>
      <c r="O67" s="16">
        <f t="shared" si="11"/>
        <v>0</v>
      </c>
      <c r="P67" s="16">
        <f t="shared" si="12"/>
        <v>5</v>
      </c>
      <c r="Q67" s="16">
        <f t="shared" si="13"/>
        <v>5</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116" t="s">
        <v>227</v>
      </c>
      <c r="C71" s="117"/>
      <c r="D71" s="95" t="s">
        <v>137</v>
      </c>
      <c r="E71" s="92" t="s">
        <v>141</v>
      </c>
      <c r="F71" s="92" t="s">
        <v>142</v>
      </c>
      <c r="G71" s="92" t="s">
        <v>144</v>
      </c>
      <c r="H71" s="92" t="s">
        <v>143</v>
      </c>
      <c r="I71" s="92" t="s">
        <v>40</v>
      </c>
      <c r="J71" s="92" t="s">
        <v>70</v>
      </c>
      <c r="K71" s="92"/>
      <c r="L71" s="92"/>
      <c r="X71" s="1"/>
      <c r="Y71" s="1"/>
      <c r="Z71" s="1"/>
      <c r="AA71" s="1"/>
      <c r="AB71" s="1"/>
      <c r="AC71" s="1"/>
      <c r="AD71" s="1"/>
    </row>
    <row r="72" spans="2:30" ht="18" customHeight="1" x14ac:dyDescent="0.25">
      <c r="B72" s="118"/>
      <c r="C72" s="119"/>
      <c r="D72" s="95"/>
      <c r="E72" s="92"/>
      <c r="F72" s="92"/>
      <c r="G72" s="92"/>
      <c r="H72" s="92"/>
      <c r="I72" s="92"/>
      <c r="J72" s="14" t="s">
        <v>71</v>
      </c>
      <c r="K72" s="14" t="s">
        <v>72</v>
      </c>
      <c r="L72" s="14" t="s">
        <v>73</v>
      </c>
      <c r="X72" s="1"/>
      <c r="Y72" s="1"/>
      <c r="Z72" s="1"/>
      <c r="AA72" s="1"/>
      <c r="AB72" s="1"/>
      <c r="AC72" s="1"/>
      <c r="AD72" s="1"/>
    </row>
    <row r="73" spans="2:30" ht="21" customHeight="1" x14ac:dyDescent="0.25">
      <c r="B73" s="10">
        <v>6.1</v>
      </c>
      <c r="C73" s="13" t="s">
        <v>216</v>
      </c>
      <c r="D73" s="28"/>
      <c r="E73" s="71">
        <v>0</v>
      </c>
      <c r="F73" s="59">
        <v>1090</v>
      </c>
      <c r="G73" s="72">
        <v>14055</v>
      </c>
      <c r="H73" s="72">
        <v>6917</v>
      </c>
      <c r="I73" s="16">
        <f>SUM(F73:H73)</f>
        <v>22062</v>
      </c>
      <c r="J73" s="59">
        <v>9353</v>
      </c>
      <c r="K73" s="59">
        <v>5065</v>
      </c>
      <c r="L73" s="59">
        <v>1381</v>
      </c>
      <c r="M73" s="4"/>
      <c r="N73" s="120" t="s">
        <v>138</v>
      </c>
      <c r="O73" s="121"/>
      <c r="P73" s="122"/>
      <c r="Q73" s="1"/>
      <c r="X73" s="1"/>
      <c r="Y73" s="1"/>
      <c r="Z73" s="1"/>
      <c r="AA73" s="1"/>
      <c r="AB73" s="1"/>
      <c r="AC73" s="1"/>
      <c r="AD73" s="1"/>
    </row>
    <row r="74" spans="2:30" ht="21" customHeight="1" x14ac:dyDescent="0.25">
      <c r="B74" s="10" t="s">
        <v>74</v>
      </c>
      <c r="C74" s="13" t="s">
        <v>217</v>
      </c>
      <c r="D74" s="28"/>
      <c r="E74" s="71">
        <v>10</v>
      </c>
      <c r="F74" s="59">
        <v>11</v>
      </c>
      <c r="G74" s="72">
        <v>19</v>
      </c>
      <c r="H74" s="72">
        <v>11</v>
      </c>
      <c r="I74" s="16">
        <f t="shared" ref="I74:I81" si="14">SUM(F74:H74)</f>
        <v>41</v>
      </c>
      <c r="J74" s="59">
        <v>13</v>
      </c>
      <c r="K74" s="59">
        <v>8</v>
      </c>
      <c r="L74" s="59">
        <v>1</v>
      </c>
      <c r="M74" s="4"/>
      <c r="N74" s="123"/>
      <c r="O74" s="124"/>
      <c r="P74" s="125"/>
      <c r="Q74" s="1"/>
    </row>
    <row r="75" spans="2:30" ht="21" customHeight="1" x14ac:dyDescent="0.25">
      <c r="B75" s="10" t="s">
        <v>75</v>
      </c>
      <c r="C75" s="13" t="s">
        <v>218</v>
      </c>
      <c r="D75" s="28"/>
      <c r="E75" s="71">
        <v>0</v>
      </c>
      <c r="F75" s="59">
        <v>0</v>
      </c>
      <c r="G75" s="72">
        <v>1</v>
      </c>
      <c r="H75" s="72">
        <v>0</v>
      </c>
      <c r="I75" s="16">
        <f t="shared" si="14"/>
        <v>1</v>
      </c>
      <c r="J75" s="59">
        <v>0</v>
      </c>
      <c r="K75" s="59">
        <v>0</v>
      </c>
      <c r="L75" s="59">
        <v>1</v>
      </c>
      <c r="M75" s="4"/>
      <c r="N75" s="123"/>
      <c r="O75" s="124"/>
      <c r="P75" s="125"/>
      <c r="Q75" s="1"/>
    </row>
    <row r="76" spans="2:30" ht="21" customHeight="1" x14ac:dyDescent="0.25">
      <c r="B76" s="10" t="s">
        <v>77</v>
      </c>
      <c r="C76" s="13" t="s">
        <v>219</v>
      </c>
      <c r="D76" s="28"/>
      <c r="E76" s="71">
        <v>0</v>
      </c>
      <c r="F76" s="59">
        <v>820</v>
      </c>
      <c r="G76" s="72">
        <v>10165</v>
      </c>
      <c r="H76" s="72">
        <v>4945</v>
      </c>
      <c r="I76" s="16">
        <f t="shared" si="14"/>
        <v>15930</v>
      </c>
      <c r="J76" s="59">
        <v>9391</v>
      </c>
      <c r="K76" s="59">
        <v>5105</v>
      </c>
      <c r="L76" s="59">
        <v>1410</v>
      </c>
      <c r="M76" s="1"/>
      <c r="N76" s="123"/>
      <c r="O76" s="124"/>
      <c r="P76" s="125"/>
      <c r="Q76" s="1"/>
    </row>
    <row r="77" spans="2:30" ht="21" customHeight="1" x14ac:dyDescent="0.25">
      <c r="B77" s="10" t="s">
        <v>78</v>
      </c>
      <c r="C77" s="13" t="s">
        <v>220</v>
      </c>
      <c r="D77" s="28"/>
      <c r="E77" s="71">
        <v>0</v>
      </c>
      <c r="F77" s="59">
        <v>1</v>
      </c>
      <c r="G77" s="72">
        <v>10</v>
      </c>
      <c r="H77" s="72">
        <v>4</v>
      </c>
      <c r="I77" s="16">
        <f t="shared" si="14"/>
        <v>15</v>
      </c>
      <c r="J77" s="59">
        <v>10</v>
      </c>
      <c r="K77" s="59">
        <v>1</v>
      </c>
      <c r="L77" s="59">
        <v>4</v>
      </c>
      <c r="M77" s="1"/>
      <c r="N77" s="123"/>
      <c r="O77" s="124"/>
      <c r="P77" s="125"/>
      <c r="Q77" s="1"/>
      <c r="R77" s="1"/>
    </row>
    <row r="78" spans="2:30" ht="21" customHeight="1" x14ac:dyDescent="0.25">
      <c r="B78" s="10" t="s">
        <v>79</v>
      </c>
      <c r="C78" s="6" t="s">
        <v>76</v>
      </c>
      <c r="D78" s="28"/>
      <c r="E78" s="71">
        <v>0</v>
      </c>
      <c r="F78" s="59">
        <v>1</v>
      </c>
      <c r="G78" s="72">
        <v>0</v>
      </c>
      <c r="H78" s="72">
        <v>0</v>
      </c>
      <c r="I78" s="16">
        <f t="shared" si="14"/>
        <v>1</v>
      </c>
      <c r="J78" s="59">
        <v>0</v>
      </c>
      <c r="K78" s="59">
        <v>0</v>
      </c>
      <c r="L78" s="59">
        <v>0</v>
      </c>
      <c r="M78" s="1"/>
      <c r="N78" s="126"/>
      <c r="O78" s="127"/>
      <c r="P78" s="128"/>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93</v>
      </c>
      <c r="G80" s="72">
        <v>1236</v>
      </c>
      <c r="H80" s="72">
        <v>642</v>
      </c>
      <c r="I80" s="16">
        <f t="shared" si="14"/>
        <v>1971</v>
      </c>
      <c r="J80" s="59">
        <v>614</v>
      </c>
      <c r="K80" s="59">
        <v>297</v>
      </c>
      <c r="L80" s="59">
        <v>329</v>
      </c>
      <c r="Q80" s="1"/>
    </row>
    <row r="81" spans="2:30" ht="21" customHeight="1" x14ac:dyDescent="0.25">
      <c r="B81" s="10" t="s">
        <v>84</v>
      </c>
      <c r="C81" s="13" t="s">
        <v>223</v>
      </c>
      <c r="D81" s="28"/>
      <c r="E81" s="71">
        <v>0</v>
      </c>
      <c r="F81" s="59">
        <v>25</v>
      </c>
      <c r="G81" s="73">
        <v>421</v>
      </c>
      <c r="H81" s="73">
        <v>182</v>
      </c>
      <c r="I81" s="16">
        <f t="shared" si="14"/>
        <v>628</v>
      </c>
      <c r="J81" s="59">
        <v>18</v>
      </c>
      <c r="K81" s="59">
        <v>18</v>
      </c>
      <c r="L81" s="59">
        <v>20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29"/>
      <c r="C83" s="130"/>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1</v>
      </c>
      <c r="U85" s="1"/>
      <c r="V85" s="1"/>
      <c r="W85" s="1"/>
      <c r="X85" s="1"/>
      <c r="Y85" s="1"/>
      <c r="Z85" s="1"/>
      <c r="AA85" s="1"/>
      <c r="AB85" s="1"/>
      <c r="AC85" s="1"/>
      <c r="AD85" s="1"/>
    </row>
    <row r="86" spans="2:30" ht="25.5" customHeight="1" x14ac:dyDescent="0.25">
      <c r="B86" s="48" t="s">
        <v>211</v>
      </c>
      <c r="C86" s="6" t="s">
        <v>80</v>
      </c>
      <c r="D86" s="28"/>
      <c r="E86" s="59">
        <v>2</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95" t="s">
        <v>86</v>
      </c>
      <c r="C91" s="95"/>
      <c r="D91" s="105" t="s">
        <v>137</v>
      </c>
      <c r="E91" s="92" t="s">
        <v>148</v>
      </c>
      <c r="F91" s="92"/>
      <c r="G91" s="92"/>
      <c r="H91" s="92" t="s">
        <v>149</v>
      </c>
      <c r="I91" s="92"/>
      <c r="J91" s="92"/>
      <c r="K91" s="92" t="s">
        <v>150</v>
      </c>
      <c r="L91" s="92"/>
      <c r="M91" s="92"/>
      <c r="N91" s="92" t="s">
        <v>40</v>
      </c>
      <c r="O91" s="92"/>
      <c r="P91" s="92"/>
      <c r="AA91" s="1"/>
      <c r="AB91" s="1"/>
      <c r="AC91" s="1"/>
      <c r="AD91" s="1"/>
    </row>
    <row r="92" spans="2:30" ht="18" customHeight="1" x14ac:dyDescent="0.25">
      <c r="B92" s="95"/>
      <c r="C92" s="95"/>
      <c r="D92" s="107"/>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355</v>
      </c>
      <c r="F93" s="58">
        <v>276</v>
      </c>
      <c r="G93" s="58">
        <v>3</v>
      </c>
      <c r="H93" s="58">
        <v>0</v>
      </c>
      <c r="I93" s="58">
        <v>0</v>
      </c>
      <c r="J93" s="58">
        <v>0</v>
      </c>
      <c r="K93" s="58">
        <v>1</v>
      </c>
      <c r="L93" s="58">
        <v>3</v>
      </c>
      <c r="M93" s="58">
        <v>0</v>
      </c>
      <c r="N93" s="16">
        <f>SUM(E93:G93)</f>
        <v>634</v>
      </c>
      <c r="O93" s="16">
        <f>SUM(H93:J93)</f>
        <v>0</v>
      </c>
      <c r="P93" s="16">
        <f>SUM(K93:M93)</f>
        <v>4</v>
      </c>
      <c r="AB93" s="1"/>
      <c r="AC93" s="1"/>
      <c r="AD93" s="1"/>
    </row>
    <row r="94" spans="2:30" ht="21" customHeight="1" x14ac:dyDescent="0.25">
      <c r="B94" s="10" t="s">
        <v>89</v>
      </c>
      <c r="C94" s="13" t="s">
        <v>90</v>
      </c>
      <c r="D94" s="21"/>
      <c r="E94" s="58">
        <v>813</v>
      </c>
      <c r="F94" s="59">
        <v>624</v>
      </c>
      <c r="G94" s="58">
        <v>14</v>
      </c>
      <c r="H94" s="58">
        <v>0</v>
      </c>
      <c r="I94" s="58">
        <v>0</v>
      </c>
      <c r="J94" s="58">
        <v>0</v>
      </c>
      <c r="K94" s="58">
        <v>1</v>
      </c>
      <c r="L94" s="58">
        <v>5</v>
      </c>
      <c r="M94" s="58">
        <v>0</v>
      </c>
      <c r="N94" s="16">
        <f t="shared" ref="N94:N101" si="15">SUM(E94:G94)</f>
        <v>1451</v>
      </c>
      <c r="O94" s="16">
        <f t="shared" ref="O94:O101" si="16">SUM(H94:J94)</f>
        <v>0</v>
      </c>
      <c r="P94" s="16">
        <f t="shared" ref="P94:P101" si="17">SUM(K94:M94)</f>
        <v>6</v>
      </c>
      <c r="AB94" s="1"/>
      <c r="AC94" s="1"/>
      <c r="AD94" s="1"/>
    </row>
    <row r="95" spans="2:30" ht="21" customHeight="1" x14ac:dyDescent="0.25">
      <c r="B95" s="10" t="s">
        <v>91</v>
      </c>
      <c r="C95" s="13" t="s">
        <v>92</v>
      </c>
      <c r="D95" s="21"/>
      <c r="E95" s="58">
        <v>56</v>
      </c>
      <c r="F95" s="59">
        <v>47</v>
      </c>
      <c r="G95" s="58">
        <v>0</v>
      </c>
      <c r="H95" s="58">
        <v>0</v>
      </c>
      <c r="I95" s="58">
        <v>0</v>
      </c>
      <c r="J95" s="58">
        <v>0</v>
      </c>
      <c r="K95" s="58">
        <v>0</v>
      </c>
      <c r="L95" s="58">
        <v>0</v>
      </c>
      <c r="M95" s="58">
        <v>0</v>
      </c>
      <c r="N95" s="16">
        <f t="shared" si="15"/>
        <v>103</v>
      </c>
      <c r="O95" s="16">
        <f t="shared" si="16"/>
        <v>0</v>
      </c>
      <c r="P95" s="16">
        <f t="shared" si="17"/>
        <v>0</v>
      </c>
      <c r="AB95" s="1"/>
      <c r="AC95" s="1"/>
      <c r="AD95" s="1"/>
    </row>
    <row r="96" spans="2:30" ht="21" customHeight="1" x14ac:dyDescent="0.25">
      <c r="B96" s="10" t="s">
        <v>93</v>
      </c>
      <c r="C96" s="13" t="s">
        <v>193</v>
      </c>
      <c r="D96" s="21"/>
      <c r="E96" s="58">
        <v>69</v>
      </c>
      <c r="F96" s="59">
        <v>20</v>
      </c>
      <c r="G96" s="58">
        <v>2</v>
      </c>
      <c r="H96" s="58">
        <v>0</v>
      </c>
      <c r="I96" s="58">
        <v>0</v>
      </c>
      <c r="J96" s="58">
        <v>0</v>
      </c>
      <c r="K96" s="58">
        <v>0</v>
      </c>
      <c r="L96" s="58">
        <v>0</v>
      </c>
      <c r="M96" s="58">
        <v>0</v>
      </c>
      <c r="N96" s="16">
        <f t="shared" si="15"/>
        <v>91</v>
      </c>
      <c r="O96" s="16">
        <f t="shared" si="16"/>
        <v>0</v>
      </c>
      <c r="P96" s="16">
        <f t="shared" si="17"/>
        <v>0</v>
      </c>
      <c r="AB96" s="1"/>
      <c r="AC96" s="1"/>
      <c r="AD96" s="1"/>
    </row>
    <row r="97" spans="1:30" ht="21" customHeight="1" x14ac:dyDescent="0.25">
      <c r="B97" s="10" t="s">
        <v>94</v>
      </c>
      <c r="C97" s="13" t="s">
        <v>95</v>
      </c>
      <c r="D97" s="21"/>
      <c r="E97" s="58">
        <v>4</v>
      </c>
      <c r="F97" s="59">
        <v>5</v>
      </c>
      <c r="G97" s="58">
        <v>1</v>
      </c>
      <c r="H97" s="58">
        <v>0</v>
      </c>
      <c r="I97" s="58">
        <v>0</v>
      </c>
      <c r="J97" s="58">
        <v>0</v>
      </c>
      <c r="K97" s="58">
        <v>1</v>
      </c>
      <c r="L97" s="58">
        <v>0</v>
      </c>
      <c r="M97" s="58">
        <v>0</v>
      </c>
      <c r="N97" s="16">
        <f t="shared" si="15"/>
        <v>10</v>
      </c>
      <c r="O97" s="16">
        <f t="shared" si="16"/>
        <v>0</v>
      </c>
      <c r="P97" s="16">
        <f t="shared" si="17"/>
        <v>1</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148</v>
      </c>
      <c r="F99" s="59">
        <v>108</v>
      </c>
      <c r="G99" s="58">
        <v>4</v>
      </c>
      <c r="H99" s="58">
        <v>0</v>
      </c>
      <c r="I99" s="58">
        <v>0</v>
      </c>
      <c r="J99" s="58">
        <v>0</v>
      </c>
      <c r="K99" s="58">
        <v>0</v>
      </c>
      <c r="L99" s="58">
        <v>1</v>
      </c>
      <c r="M99" s="58">
        <v>0</v>
      </c>
      <c r="N99" s="16">
        <f t="shared" si="15"/>
        <v>260</v>
      </c>
      <c r="O99" s="16">
        <f t="shared" si="16"/>
        <v>0</v>
      </c>
      <c r="P99" s="16">
        <f t="shared" si="17"/>
        <v>1</v>
      </c>
      <c r="AB99" s="1"/>
      <c r="AC99" s="1"/>
      <c r="AD99" s="1"/>
    </row>
    <row r="100" spans="1:30" ht="21" customHeight="1" x14ac:dyDescent="0.25">
      <c r="B100" s="10" t="s">
        <v>197</v>
      </c>
      <c r="C100" s="13" t="s">
        <v>198</v>
      </c>
      <c r="D100" s="21"/>
      <c r="E100" s="58">
        <v>21</v>
      </c>
      <c r="F100" s="59">
        <v>10</v>
      </c>
      <c r="G100" s="58">
        <v>0</v>
      </c>
      <c r="H100" s="58">
        <v>0</v>
      </c>
      <c r="I100" s="58">
        <v>0</v>
      </c>
      <c r="J100" s="58">
        <v>0</v>
      </c>
      <c r="K100" s="58">
        <v>0</v>
      </c>
      <c r="L100" s="58">
        <v>0</v>
      </c>
      <c r="M100" s="58">
        <v>0</v>
      </c>
      <c r="N100" s="16">
        <f t="shared" si="15"/>
        <v>31</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31" t="s">
        <v>226</v>
      </c>
      <c r="C104" s="95"/>
      <c r="D104" s="105" t="s">
        <v>137</v>
      </c>
      <c r="E104" s="92" t="s">
        <v>148</v>
      </c>
      <c r="F104" s="92"/>
      <c r="G104" s="92"/>
      <c r="H104" s="92" t="s">
        <v>149</v>
      </c>
      <c r="I104" s="92"/>
      <c r="J104" s="92"/>
      <c r="K104" s="92" t="s">
        <v>150</v>
      </c>
      <c r="L104" s="92"/>
      <c r="M104" s="92"/>
      <c r="N104" s="92" t="s">
        <v>40</v>
      </c>
      <c r="O104" s="92"/>
      <c r="P104" s="92"/>
      <c r="Q104" s="92" t="s">
        <v>97</v>
      </c>
      <c r="R104" s="92"/>
      <c r="S104" s="92"/>
      <c r="T104" s="92" t="s">
        <v>16</v>
      </c>
      <c r="U104" s="93" t="s">
        <v>17</v>
      </c>
      <c r="AB104" s="1"/>
      <c r="AC104" s="1"/>
      <c r="AD104" s="1"/>
    </row>
    <row r="105" spans="1:30" ht="18" customHeight="1" x14ac:dyDescent="0.25">
      <c r="B105" s="95"/>
      <c r="C105" s="95"/>
      <c r="D105" s="107"/>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92"/>
      <c r="U105" s="94"/>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4</v>
      </c>
      <c r="F108" s="59">
        <v>0</v>
      </c>
      <c r="G108" s="58">
        <v>0</v>
      </c>
      <c r="H108" s="74">
        <v>0</v>
      </c>
      <c r="I108" s="75">
        <v>0</v>
      </c>
      <c r="J108" s="75">
        <v>0</v>
      </c>
      <c r="K108" s="75">
        <v>0</v>
      </c>
      <c r="L108" s="75">
        <v>0</v>
      </c>
      <c r="M108" s="76">
        <v>0</v>
      </c>
      <c r="N108" s="16">
        <f t="shared" si="18"/>
        <v>4</v>
      </c>
      <c r="O108" s="56">
        <f t="shared" si="19"/>
        <v>0</v>
      </c>
      <c r="P108" s="57">
        <f t="shared" si="20"/>
        <v>0</v>
      </c>
      <c r="Q108" s="58">
        <v>2</v>
      </c>
      <c r="R108" s="78">
        <v>0</v>
      </c>
      <c r="S108" s="79">
        <v>0</v>
      </c>
      <c r="T108" s="58">
        <v>0</v>
      </c>
      <c r="U108" s="58">
        <v>0</v>
      </c>
      <c r="Y108" s="1"/>
      <c r="Z108" s="1"/>
      <c r="AA108" s="1"/>
      <c r="AB108" s="1"/>
      <c r="AC108" s="1"/>
      <c r="AD108" s="1"/>
    </row>
    <row r="109" spans="1:30" ht="21" customHeight="1" x14ac:dyDescent="0.25">
      <c r="B109" s="10" t="s">
        <v>104</v>
      </c>
      <c r="C109" s="13" t="s">
        <v>32</v>
      </c>
      <c r="D109" s="28"/>
      <c r="E109" s="58">
        <v>2</v>
      </c>
      <c r="F109" s="59">
        <v>2</v>
      </c>
      <c r="G109" s="58">
        <v>0</v>
      </c>
      <c r="H109" s="58">
        <v>0</v>
      </c>
      <c r="I109" s="59">
        <v>0</v>
      </c>
      <c r="J109" s="58">
        <v>0</v>
      </c>
      <c r="K109" s="58">
        <v>0</v>
      </c>
      <c r="L109" s="58">
        <v>0</v>
      </c>
      <c r="M109" s="58">
        <v>0</v>
      </c>
      <c r="N109" s="16">
        <f t="shared" si="18"/>
        <v>4</v>
      </c>
      <c r="O109" s="20">
        <f t="shared" si="19"/>
        <v>0</v>
      </c>
      <c r="P109" s="20">
        <f t="shared" si="20"/>
        <v>0</v>
      </c>
      <c r="Q109" s="58">
        <v>1</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3</v>
      </c>
      <c r="F111" s="59">
        <v>4</v>
      </c>
      <c r="G111" s="58">
        <v>0</v>
      </c>
      <c r="H111" s="74">
        <v>0</v>
      </c>
      <c r="I111" s="75">
        <v>0</v>
      </c>
      <c r="J111" s="75">
        <v>0</v>
      </c>
      <c r="K111" s="75">
        <v>0</v>
      </c>
      <c r="L111" s="75">
        <v>0</v>
      </c>
      <c r="M111" s="76">
        <v>0</v>
      </c>
      <c r="N111" s="16">
        <f t="shared" si="18"/>
        <v>7</v>
      </c>
      <c r="O111" s="56">
        <f t="shared" si="19"/>
        <v>0</v>
      </c>
      <c r="P111" s="57">
        <f t="shared" si="20"/>
        <v>0</v>
      </c>
      <c r="Q111" s="58">
        <v>8</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1</v>
      </c>
      <c r="F113" s="59">
        <v>0</v>
      </c>
      <c r="G113" s="58">
        <v>0</v>
      </c>
      <c r="H113" s="74">
        <v>0</v>
      </c>
      <c r="I113" s="75">
        <v>0</v>
      </c>
      <c r="J113" s="75">
        <v>0</v>
      </c>
      <c r="K113" s="75">
        <v>0</v>
      </c>
      <c r="L113" s="75">
        <v>0</v>
      </c>
      <c r="M113" s="76">
        <v>0</v>
      </c>
      <c r="N113" s="16">
        <f t="shared" si="18"/>
        <v>1</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116" t="s">
        <v>225</v>
      </c>
      <c r="C116" s="117"/>
      <c r="D116" s="105" t="s">
        <v>137</v>
      </c>
      <c r="E116" s="92" t="s">
        <v>114</v>
      </c>
      <c r="F116" s="92"/>
      <c r="G116" s="92"/>
      <c r="H116" s="92" t="s">
        <v>115</v>
      </c>
      <c r="I116" s="92"/>
      <c r="J116" s="92"/>
      <c r="K116" s="92" t="s">
        <v>40</v>
      </c>
      <c r="L116" s="92"/>
      <c r="X116" s="1"/>
      <c r="Y116" s="1"/>
      <c r="Z116" s="1"/>
      <c r="AA116" s="1"/>
      <c r="AB116" s="1"/>
      <c r="AC116" s="1"/>
      <c r="AD116" s="1"/>
    </row>
    <row r="117" spans="2:30" ht="18" customHeight="1" x14ac:dyDescent="0.25">
      <c r="B117" s="118"/>
      <c r="C117" s="119"/>
      <c r="D117" s="107"/>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170</v>
      </c>
      <c r="F118" s="80">
        <v>126</v>
      </c>
      <c r="G118" s="80">
        <v>4</v>
      </c>
      <c r="H118" s="58">
        <v>0</v>
      </c>
      <c r="I118" s="80">
        <v>0</v>
      </c>
      <c r="J118" s="80">
        <v>0</v>
      </c>
      <c r="K118" s="16">
        <f>SUM(E118:G118)</f>
        <v>300</v>
      </c>
      <c r="L118" s="16">
        <f>SUM(H118:J118)</f>
        <v>0</v>
      </c>
      <c r="X118" s="1"/>
      <c r="Y118" s="1"/>
      <c r="Z118" s="1"/>
      <c r="AA118" s="1"/>
      <c r="AB118" s="1"/>
      <c r="AC118" s="1"/>
      <c r="AD118" s="1"/>
    </row>
    <row r="119" spans="2:30" ht="21" customHeight="1" x14ac:dyDescent="0.25">
      <c r="B119" s="10" t="s">
        <v>120</v>
      </c>
      <c r="C119" s="13" t="s">
        <v>121</v>
      </c>
      <c r="D119" s="22"/>
      <c r="E119" s="58">
        <v>138</v>
      </c>
      <c r="F119" s="80">
        <v>83</v>
      </c>
      <c r="G119" s="80">
        <v>3</v>
      </c>
      <c r="H119" s="58">
        <v>0</v>
      </c>
      <c r="I119" s="80">
        <v>0</v>
      </c>
      <c r="J119" s="80">
        <v>0</v>
      </c>
      <c r="K119" s="16">
        <f t="shared" ref="K119:K125" si="21">SUM(E119:G119)</f>
        <v>224</v>
      </c>
      <c r="L119" s="16">
        <f t="shared" ref="L119:L125" si="22">SUM(H119:J119)</f>
        <v>0</v>
      </c>
      <c r="X119" s="1"/>
      <c r="Y119" s="1"/>
      <c r="Z119" s="1"/>
      <c r="AA119" s="1"/>
      <c r="AB119" s="1"/>
      <c r="AC119" s="1"/>
      <c r="AD119" s="1"/>
    </row>
    <row r="120" spans="2:30" ht="21" customHeight="1" x14ac:dyDescent="0.25">
      <c r="B120" s="10" t="s">
        <v>122</v>
      </c>
      <c r="C120" s="13" t="s">
        <v>201</v>
      </c>
      <c r="D120" s="22"/>
      <c r="E120" s="58">
        <v>7</v>
      </c>
      <c r="F120" s="80">
        <v>7</v>
      </c>
      <c r="G120" s="80">
        <v>0</v>
      </c>
      <c r="H120" s="58">
        <v>0</v>
      </c>
      <c r="I120" s="80">
        <v>0</v>
      </c>
      <c r="J120" s="80">
        <v>0</v>
      </c>
      <c r="K120" s="16">
        <f t="shared" si="21"/>
        <v>14</v>
      </c>
      <c r="L120" s="16">
        <f t="shared" si="22"/>
        <v>0</v>
      </c>
      <c r="X120" s="1"/>
      <c r="Y120" s="1"/>
      <c r="Z120" s="1"/>
      <c r="AA120" s="1"/>
      <c r="AB120" s="1"/>
      <c r="AC120" s="1"/>
      <c r="AD120" s="1"/>
    </row>
    <row r="121" spans="2:30" ht="21" customHeight="1" x14ac:dyDescent="0.25">
      <c r="B121" s="10" t="s">
        <v>123</v>
      </c>
      <c r="C121" s="13" t="s">
        <v>124</v>
      </c>
      <c r="D121" s="22"/>
      <c r="E121" s="58">
        <v>41</v>
      </c>
      <c r="F121" s="80">
        <v>23</v>
      </c>
      <c r="G121" s="80">
        <v>0</v>
      </c>
      <c r="H121" s="58">
        <v>0</v>
      </c>
      <c r="I121" s="80">
        <v>0</v>
      </c>
      <c r="J121" s="80">
        <v>0</v>
      </c>
      <c r="K121" s="16">
        <f t="shared" si="21"/>
        <v>64</v>
      </c>
      <c r="L121" s="16">
        <f t="shared" si="22"/>
        <v>0</v>
      </c>
      <c r="X121" s="1"/>
      <c r="Y121" s="1"/>
      <c r="Z121" s="1"/>
      <c r="AA121" s="1"/>
      <c r="AB121" s="1"/>
      <c r="AC121" s="1"/>
      <c r="AD121" s="1"/>
    </row>
    <row r="122" spans="2:30" ht="21" customHeight="1" x14ac:dyDescent="0.25">
      <c r="B122" s="10" t="s">
        <v>125</v>
      </c>
      <c r="C122" s="6" t="s">
        <v>127</v>
      </c>
      <c r="D122" s="22"/>
      <c r="E122" s="58">
        <v>1</v>
      </c>
      <c r="F122" s="80">
        <v>0</v>
      </c>
      <c r="G122" s="80">
        <v>0</v>
      </c>
      <c r="H122" s="58">
        <v>0</v>
      </c>
      <c r="I122" s="80">
        <v>0</v>
      </c>
      <c r="J122" s="80">
        <v>0</v>
      </c>
      <c r="K122" s="16">
        <f t="shared" si="21"/>
        <v>1</v>
      </c>
      <c r="L122" s="16">
        <f t="shared" si="22"/>
        <v>0</v>
      </c>
      <c r="X122" s="1"/>
      <c r="Y122" s="1"/>
      <c r="Z122" s="1"/>
      <c r="AA122" s="1"/>
      <c r="AB122" s="1"/>
      <c r="AC122" s="1"/>
      <c r="AD122" s="1"/>
    </row>
    <row r="123" spans="2:30" ht="21" customHeight="1" x14ac:dyDescent="0.25">
      <c r="B123" s="10" t="s">
        <v>126</v>
      </c>
      <c r="C123" s="6" t="s">
        <v>202</v>
      </c>
      <c r="D123" s="22"/>
      <c r="E123" s="58">
        <v>137</v>
      </c>
      <c r="F123" s="80">
        <v>76</v>
      </c>
      <c r="G123" s="80">
        <v>2</v>
      </c>
      <c r="H123" s="58">
        <v>0</v>
      </c>
      <c r="I123" s="80">
        <v>1</v>
      </c>
      <c r="J123" s="80">
        <v>0</v>
      </c>
      <c r="K123" s="16">
        <f t="shared" si="21"/>
        <v>215</v>
      </c>
      <c r="L123" s="16">
        <f t="shared" si="22"/>
        <v>1</v>
      </c>
      <c r="X123" s="1"/>
      <c r="Y123" s="1"/>
      <c r="Z123" s="1"/>
      <c r="AA123" s="1"/>
      <c r="AB123" s="1"/>
      <c r="AC123" s="1"/>
      <c r="AD123" s="1"/>
    </row>
    <row r="124" spans="2:30" ht="25.5" customHeight="1" x14ac:dyDescent="0.25">
      <c r="B124" s="52" t="s">
        <v>203</v>
      </c>
      <c r="C124" s="53" t="s">
        <v>204</v>
      </c>
      <c r="D124" s="22"/>
      <c r="E124" s="58">
        <v>1</v>
      </c>
      <c r="F124" s="80">
        <v>0</v>
      </c>
      <c r="G124" s="80">
        <v>0</v>
      </c>
      <c r="H124" s="58">
        <v>0</v>
      </c>
      <c r="I124" s="80">
        <v>0</v>
      </c>
      <c r="J124" s="80">
        <v>0</v>
      </c>
      <c r="K124" s="16">
        <f t="shared" si="21"/>
        <v>1</v>
      </c>
      <c r="L124" s="16">
        <f t="shared" si="22"/>
        <v>0</v>
      </c>
      <c r="X124" s="1"/>
      <c r="Y124" s="1"/>
      <c r="Z124" s="1"/>
      <c r="AA124" s="1"/>
      <c r="AB124" s="1"/>
      <c r="AC124" s="1"/>
      <c r="AD124" s="1"/>
    </row>
    <row r="125" spans="2:30" ht="21" customHeight="1" x14ac:dyDescent="0.25">
      <c r="B125" s="10" t="s">
        <v>205</v>
      </c>
      <c r="C125" s="6" t="s">
        <v>206</v>
      </c>
      <c r="D125" s="22"/>
      <c r="E125" s="58">
        <v>0</v>
      </c>
      <c r="F125" s="80">
        <v>1</v>
      </c>
      <c r="G125" s="80">
        <v>0</v>
      </c>
      <c r="H125" s="58">
        <v>0</v>
      </c>
      <c r="I125" s="80">
        <v>0</v>
      </c>
      <c r="J125" s="80">
        <v>0</v>
      </c>
      <c r="K125" s="16">
        <f t="shared" si="21"/>
        <v>1</v>
      </c>
      <c r="L125" s="16">
        <f t="shared" si="22"/>
        <v>0</v>
      </c>
      <c r="X125" s="1"/>
      <c r="Y125" s="1"/>
      <c r="Z125" s="1"/>
      <c r="AA125" s="1"/>
      <c r="AB125" s="1"/>
      <c r="AC125" s="1"/>
      <c r="AD125" s="1"/>
    </row>
    <row r="126" spans="2:30" ht="12" customHeight="1" x14ac:dyDescent="0.25"/>
    <row r="127" spans="2:30" ht="18" customHeight="1" x14ac:dyDescent="0.25">
      <c r="B127" s="116" t="s">
        <v>224</v>
      </c>
      <c r="C127" s="117"/>
      <c r="D127" s="105" t="s">
        <v>137</v>
      </c>
      <c r="E127" s="92" t="s">
        <v>114</v>
      </c>
      <c r="F127" s="92"/>
      <c r="G127" s="92"/>
      <c r="H127" s="92" t="s">
        <v>115</v>
      </c>
      <c r="I127" s="92"/>
      <c r="J127" s="92"/>
      <c r="K127" s="92" t="s">
        <v>40</v>
      </c>
      <c r="L127" s="92"/>
      <c r="M127" s="92" t="s">
        <v>128</v>
      </c>
      <c r="N127" s="92"/>
      <c r="O127" s="92" t="s">
        <v>16</v>
      </c>
      <c r="P127" s="93" t="s">
        <v>17</v>
      </c>
      <c r="X127" s="1"/>
      <c r="Y127" s="1"/>
      <c r="Z127" s="1"/>
      <c r="AA127" s="1"/>
      <c r="AB127" s="1"/>
      <c r="AC127" s="1"/>
      <c r="AD127" s="1"/>
    </row>
    <row r="128" spans="2:30" ht="18" customHeight="1" x14ac:dyDescent="0.25">
      <c r="B128" s="118"/>
      <c r="C128" s="119"/>
      <c r="D128" s="107"/>
      <c r="E128" s="14" t="s">
        <v>18</v>
      </c>
      <c r="F128" s="14" t="s">
        <v>19</v>
      </c>
      <c r="G128" s="14" t="s">
        <v>20</v>
      </c>
      <c r="H128" s="14" t="s">
        <v>18</v>
      </c>
      <c r="I128" s="14" t="s">
        <v>19</v>
      </c>
      <c r="J128" s="14" t="s">
        <v>116</v>
      </c>
      <c r="K128" s="14" t="s">
        <v>117</v>
      </c>
      <c r="L128" s="14" t="s">
        <v>115</v>
      </c>
      <c r="M128" s="14" t="s">
        <v>117</v>
      </c>
      <c r="N128" s="14" t="s">
        <v>115</v>
      </c>
      <c r="O128" s="92"/>
      <c r="P128" s="94"/>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6</v>
      </c>
      <c r="F130" s="59">
        <v>2</v>
      </c>
      <c r="G130" s="58">
        <v>0</v>
      </c>
      <c r="H130" s="58">
        <v>0</v>
      </c>
      <c r="I130" s="58">
        <v>0</v>
      </c>
      <c r="J130" s="58">
        <v>0</v>
      </c>
      <c r="K130" s="16">
        <f t="shared" ref="K130:K135" si="23">SUM(E130:G130)</f>
        <v>8</v>
      </c>
      <c r="L130" s="16">
        <f t="shared" ref="L130:L135" si="24">SUM(H130:J130)</f>
        <v>0</v>
      </c>
      <c r="M130" s="58">
        <v>7</v>
      </c>
      <c r="N130" s="58">
        <v>0</v>
      </c>
      <c r="O130" s="58">
        <v>0</v>
      </c>
      <c r="P130" s="58">
        <v>0</v>
      </c>
      <c r="X130" s="1"/>
      <c r="Y130" s="1"/>
      <c r="Z130" s="1"/>
      <c r="AA130" s="1"/>
      <c r="AB130" s="1"/>
      <c r="AC130" s="1"/>
      <c r="AD130" s="1"/>
    </row>
    <row r="131" spans="2:30" ht="21" customHeight="1" x14ac:dyDescent="0.25">
      <c r="B131" s="10" t="s">
        <v>131</v>
      </c>
      <c r="C131" s="13" t="s">
        <v>32</v>
      </c>
      <c r="D131" s="22"/>
      <c r="E131" s="58">
        <v>7</v>
      </c>
      <c r="F131" s="59">
        <v>2</v>
      </c>
      <c r="G131" s="58">
        <v>0</v>
      </c>
      <c r="H131" s="58">
        <v>0</v>
      </c>
      <c r="I131" s="58">
        <v>0</v>
      </c>
      <c r="J131" s="58">
        <v>0</v>
      </c>
      <c r="K131" s="16">
        <f t="shared" si="23"/>
        <v>9</v>
      </c>
      <c r="L131" s="16">
        <f t="shared" si="24"/>
        <v>0</v>
      </c>
      <c r="M131" s="58">
        <v>8</v>
      </c>
      <c r="N131" s="58">
        <v>0</v>
      </c>
      <c r="O131" s="58">
        <v>0</v>
      </c>
      <c r="P131" s="58">
        <v>0</v>
      </c>
      <c r="X131" s="1"/>
      <c r="Y131" s="1"/>
      <c r="Z131" s="1"/>
      <c r="AA131" s="1"/>
      <c r="AB131" s="1"/>
      <c r="AC131" s="1"/>
      <c r="AD131" s="1"/>
    </row>
    <row r="132" spans="2:30" ht="21" customHeight="1" x14ac:dyDescent="0.25">
      <c r="B132" s="10" t="s">
        <v>132</v>
      </c>
      <c r="C132" s="13" t="s">
        <v>34</v>
      </c>
      <c r="D132" s="22"/>
      <c r="E132" s="58">
        <v>1</v>
      </c>
      <c r="F132" s="59">
        <v>0</v>
      </c>
      <c r="G132" s="58">
        <v>0</v>
      </c>
      <c r="H132" s="58">
        <v>0</v>
      </c>
      <c r="I132" s="58">
        <v>0</v>
      </c>
      <c r="J132" s="58">
        <v>0</v>
      </c>
      <c r="K132" s="16">
        <f t="shared" si="23"/>
        <v>1</v>
      </c>
      <c r="L132" s="16">
        <f t="shared" si="24"/>
        <v>0</v>
      </c>
      <c r="M132" s="58">
        <v>1</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1</v>
      </c>
      <c r="G133" s="58">
        <v>0</v>
      </c>
      <c r="H133" s="58">
        <v>0</v>
      </c>
      <c r="I133" s="58">
        <v>0</v>
      </c>
      <c r="J133" s="58">
        <v>0</v>
      </c>
      <c r="K133" s="16">
        <f t="shared" si="23"/>
        <v>1</v>
      </c>
      <c r="L133" s="16">
        <f t="shared" si="24"/>
        <v>0</v>
      </c>
      <c r="M133" s="58">
        <v>1</v>
      </c>
      <c r="N133" s="58">
        <v>0</v>
      </c>
      <c r="O133" s="58">
        <v>0</v>
      </c>
      <c r="P133" s="58">
        <v>0</v>
      </c>
    </row>
    <row r="134" spans="2:30" ht="21" customHeight="1" x14ac:dyDescent="0.25">
      <c r="B134" s="10" t="s">
        <v>134</v>
      </c>
      <c r="C134" s="13" t="s">
        <v>113</v>
      </c>
      <c r="D134" s="22"/>
      <c r="E134" s="58">
        <v>4</v>
      </c>
      <c r="F134" s="59">
        <v>0</v>
      </c>
      <c r="G134" s="58">
        <v>0</v>
      </c>
      <c r="H134" s="58">
        <v>0</v>
      </c>
      <c r="I134" s="58">
        <v>0</v>
      </c>
      <c r="J134" s="58">
        <v>0</v>
      </c>
      <c r="K134" s="16">
        <f t="shared" si="23"/>
        <v>4</v>
      </c>
      <c r="L134" s="16">
        <f t="shared" si="24"/>
        <v>0</v>
      </c>
      <c r="M134" s="58">
        <v>2</v>
      </c>
      <c r="N134" s="58">
        <v>0</v>
      </c>
      <c r="O134" s="58">
        <v>0</v>
      </c>
      <c r="P134" s="58">
        <v>0</v>
      </c>
    </row>
    <row r="135" spans="2:30" ht="21" customHeight="1" x14ac:dyDescent="0.25">
      <c r="B135" s="10" t="s">
        <v>135</v>
      </c>
      <c r="C135" s="13" t="s">
        <v>207</v>
      </c>
      <c r="D135" s="22"/>
      <c r="E135" s="58">
        <v>44</v>
      </c>
      <c r="F135" s="59">
        <v>28</v>
      </c>
      <c r="G135" s="58">
        <v>0</v>
      </c>
      <c r="H135" s="58">
        <v>0</v>
      </c>
      <c r="I135" s="58">
        <v>0</v>
      </c>
      <c r="J135" s="58">
        <v>0</v>
      </c>
      <c r="K135" s="16">
        <f t="shared" si="23"/>
        <v>72</v>
      </c>
      <c r="L135" s="16">
        <f t="shared" si="24"/>
        <v>0</v>
      </c>
      <c r="M135" s="58">
        <v>63</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83" t="s">
        <v>228</v>
      </c>
      <c r="L140" s="83"/>
      <c r="N140" s="132">
        <v>43132</v>
      </c>
    </row>
  </sheetData>
  <mergeCells count="96">
    <mergeCell ref="B116:C117"/>
    <mergeCell ref="E116:G116"/>
    <mergeCell ref="H116:J116"/>
    <mergeCell ref="K116:L116"/>
    <mergeCell ref="D116:D117"/>
    <mergeCell ref="B127:C128"/>
    <mergeCell ref="E127:G127"/>
    <mergeCell ref="H127:J127"/>
    <mergeCell ref="K127:L127"/>
    <mergeCell ref="M127:N127"/>
    <mergeCell ref="D127:D128"/>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57:C58"/>
    <mergeCell ref="E57:I57"/>
    <mergeCell ref="J57:N57"/>
    <mergeCell ref="B71:C72"/>
    <mergeCell ref="E71:E72"/>
    <mergeCell ref="F71:F72"/>
    <mergeCell ref="G71:G72"/>
    <mergeCell ref="H71:H72"/>
    <mergeCell ref="I71:I72"/>
    <mergeCell ref="J71:L71"/>
    <mergeCell ref="D71:D72"/>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D48:D49"/>
    <mergeCell ref="D57:D58"/>
    <mergeCell ref="S28:T28"/>
    <mergeCell ref="O28:P28"/>
    <mergeCell ref="W28:X28"/>
    <mergeCell ref="G28:H28"/>
    <mergeCell ref="I28:J28"/>
    <mergeCell ref="E39:I39"/>
    <mergeCell ref="J39:N39"/>
    <mergeCell ref="D39:D40"/>
    <mergeCell ref="E28:F28"/>
    <mergeCell ref="D30:D31"/>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ITS-VIH</vt:lpstr>
      <vt:lpstr>'ITS-VIH'!Área_de_impresión</vt:lpstr>
      <vt:lpstr>'ITS-VIH'!Títulos_a_imprimir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Raul Carrillo</cp:lastModifiedBy>
  <cp:lastPrinted>2016-03-16T14:55:06Z</cp:lastPrinted>
  <dcterms:created xsi:type="dcterms:W3CDTF">2015-02-16T20:55:09Z</dcterms:created>
  <dcterms:modified xsi:type="dcterms:W3CDTF">2018-02-01T18:18:56Z</dcterms:modified>
</cp:coreProperties>
</file>