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ATC\"/>
    </mc:Choice>
  </mc:AlternateContent>
  <xr:revisionPtr revIDLastSave="0" documentId="13_ncr:1_{1438E7FB-A38A-439E-A381-F4893C72B31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TC" sheetId="1" r:id="rId1"/>
    <sheet name="ATD" sheetId="2" r:id="rId2"/>
    <sheet name="RED" sheetId="3" r:id="rId3"/>
    <sheet name="RESUM" sheetId="4" r:id="rId4"/>
    <sheet name="RESUM_GRUPO_ETARIO" sheetId="9" r:id="rId5"/>
    <sheet name="Hoja1" sheetId="7" r:id="rId6"/>
    <sheet name="Gráfico1" sheetId="6" r:id="rId7"/>
    <sheet name="Gráfico2" sheetId="8" r:id="rId8"/>
    <sheet name="ACUM" sheetId="5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5" l="1"/>
  <c r="O51" i="4" l="1"/>
  <c r="O50" i="4"/>
  <c r="O49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AA7" i="4"/>
  <c r="AB7" i="4"/>
  <c r="AC7" i="4"/>
  <c r="Z7" i="4"/>
  <c r="Y7" i="4"/>
  <c r="AC37" i="4"/>
  <c r="AB37" i="4"/>
  <c r="AA37" i="4"/>
  <c r="Z37" i="4"/>
  <c r="Y37" i="4"/>
  <c r="X37" i="4"/>
  <c r="W37" i="4"/>
  <c r="V37" i="4"/>
  <c r="U37" i="4"/>
  <c r="T37" i="4"/>
  <c r="S37" i="4"/>
  <c r="R37" i="4"/>
  <c r="AC36" i="4"/>
  <c r="AB36" i="4"/>
  <c r="AA36" i="4"/>
  <c r="Z36" i="4"/>
  <c r="Y36" i="4"/>
  <c r="X36" i="4"/>
  <c r="W36" i="4"/>
  <c r="V36" i="4"/>
  <c r="U36" i="4"/>
  <c r="T36" i="4"/>
  <c r="S36" i="4"/>
  <c r="R36" i="4"/>
  <c r="AC35" i="4"/>
  <c r="AB35" i="4"/>
  <c r="AA35" i="4"/>
  <c r="Z35" i="4"/>
  <c r="Y35" i="4"/>
  <c r="X35" i="4"/>
  <c r="W35" i="4"/>
  <c r="V35" i="4"/>
  <c r="U35" i="4"/>
  <c r="T35" i="4"/>
  <c r="S35" i="4"/>
  <c r="R35" i="4"/>
  <c r="AC34" i="4"/>
  <c r="AB34" i="4"/>
  <c r="AA34" i="4"/>
  <c r="Z34" i="4"/>
  <c r="Y34" i="4"/>
  <c r="X34" i="4"/>
  <c r="W34" i="4"/>
  <c r="V34" i="4"/>
  <c r="U34" i="4"/>
  <c r="T34" i="4"/>
  <c r="S34" i="4"/>
  <c r="R34" i="4"/>
  <c r="AC33" i="4"/>
  <c r="AB33" i="4"/>
  <c r="AA33" i="4"/>
  <c r="Z33" i="4"/>
  <c r="Y33" i="4"/>
  <c r="X33" i="4"/>
  <c r="W33" i="4"/>
  <c r="V33" i="4"/>
  <c r="U33" i="4"/>
  <c r="T33" i="4"/>
  <c r="S33" i="4"/>
  <c r="R33" i="4"/>
  <c r="AC32" i="4"/>
  <c r="AB32" i="4"/>
  <c r="AA32" i="4"/>
  <c r="Z32" i="4"/>
  <c r="Y32" i="4"/>
  <c r="X32" i="4"/>
  <c r="W32" i="4"/>
  <c r="V32" i="4"/>
  <c r="U32" i="4"/>
  <c r="T32" i="4"/>
  <c r="S32" i="4"/>
  <c r="R32" i="4"/>
  <c r="AA38" i="4" l="1"/>
  <c r="S38" i="4"/>
  <c r="AB38" i="4"/>
  <c r="Z38" i="4"/>
  <c r="R38" i="4"/>
  <c r="AC38" i="4"/>
  <c r="T38" i="4"/>
  <c r="Y38" i="4"/>
  <c r="U38" i="4"/>
  <c r="X38" i="4"/>
  <c r="W38" i="4"/>
  <c r="V38" i="4"/>
  <c r="AC12" i="4" l="1"/>
  <c r="AC11" i="4"/>
  <c r="AC10" i="4"/>
  <c r="AC9" i="4"/>
  <c r="AC8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AB8" i="4"/>
  <c r="AB9" i="4"/>
  <c r="AB10" i="4"/>
  <c r="AB11" i="4"/>
  <c r="AB12" i="4"/>
  <c r="AC13" i="4" l="1"/>
  <c r="AB13" i="4"/>
  <c r="AA8" i="4"/>
  <c r="AA9" i="4"/>
  <c r="AA10" i="4"/>
  <c r="AA11" i="4"/>
  <c r="AA12" i="4"/>
  <c r="Z8" i="4"/>
  <c r="Z9" i="4"/>
  <c r="Z10" i="4"/>
  <c r="Z11" i="4"/>
  <c r="Z12" i="4"/>
  <c r="AA13" i="4" l="1"/>
  <c r="Z13" i="4"/>
  <c r="Y8" i="4"/>
  <c r="Y9" i="4"/>
  <c r="Y10" i="4"/>
  <c r="Y11" i="4"/>
  <c r="Y12" i="4"/>
  <c r="S7" i="4"/>
  <c r="T7" i="4"/>
  <c r="U7" i="4"/>
  <c r="V7" i="4"/>
  <c r="W7" i="4"/>
  <c r="X7" i="4"/>
  <c r="S8" i="4"/>
  <c r="T8" i="4"/>
  <c r="U8" i="4"/>
  <c r="V8" i="4"/>
  <c r="W8" i="4"/>
  <c r="X8" i="4"/>
  <c r="S9" i="4"/>
  <c r="T9" i="4"/>
  <c r="U9" i="4"/>
  <c r="V9" i="4"/>
  <c r="W9" i="4"/>
  <c r="X9" i="4"/>
  <c r="S10" i="4"/>
  <c r="T10" i="4"/>
  <c r="U10" i="4"/>
  <c r="V10" i="4"/>
  <c r="W10" i="4"/>
  <c r="X10" i="4"/>
  <c r="S11" i="4"/>
  <c r="T11" i="4"/>
  <c r="U11" i="4"/>
  <c r="V11" i="4"/>
  <c r="W11" i="4"/>
  <c r="X11" i="4"/>
  <c r="S12" i="4"/>
  <c r="T12" i="4"/>
  <c r="U12" i="4"/>
  <c r="V12" i="4"/>
  <c r="W12" i="4"/>
  <c r="X12" i="4"/>
  <c r="R8" i="4"/>
  <c r="R12" i="4"/>
  <c r="R11" i="4"/>
  <c r="R10" i="4"/>
  <c r="R9" i="4"/>
  <c r="R7" i="4"/>
  <c r="Y13" i="4" l="1"/>
  <c r="R13" i="4"/>
  <c r="X13" i="4"/>
  <c r="W13" i="4"/>
  <c r="V13" i="4"/>
  <c r="U13" i="4"/>
  <c r="T13" i="4"/>
  <c r="S13" i="4"/>
</calcChain>
</file>

<file path=xl/sharedStrings.xml><?xml version="1.0" encoding="utf-8"?>
<sst xmlns="http://schemas.openxmlformats.org/spreadsheetml/2006/main" count="762" uniqueCount="115">
  <si>
    <t>MENOR DE 1 AÑO</t>
  </si>
  <si>
    <t>Total general</t>
  </si>
  <si>
    <t>C.S. MENTAL</t>
  </si>
  <si>
    <t>C.S. MENTAL COMUNITARIO DE COCACHACRA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</si>
  <si>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</si>
  <si>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</si>
  <si>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</si>
  <si>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</si>
  <si>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</si>
  <si>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</si>
  <si>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</si>
  <si>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</si>
  <si>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</si>
  <si>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</si>
  <si>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</si>
  <si>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</si>
  <si>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</si>
  <si>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</si>
  <si>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</si>
  <si>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</si>
  <si>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ESTABLECIMIENTO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</si>
  <si>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</si>
  <si>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</si>
  <si>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</si>
  <si>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</si>
  <si>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ENERO</t>
  </si>
  <si>
    <t>FEBRERO</t>
  </si>
  <si>
    <t>FUENTE HSIMINSA</t>
  </si>
  <si>
    <t>ENE</t>
  </si>
  <si>
    <t>FEB</t>
  </si>
  <si>
    <t>MARZO</t>
  </si>
  <si>
    <t>MAR</t>
  </si>
  <si>
    <t>TOTAL</t>
  </si>
  <si>
    <t>ABRIL</t>
  </si>
  <si>
    <t>ABR</t>
  </si>
  <si>
    <t>ACUMULADO</t>
  </si>
  <si>
    <t>MAYO</t>
  </si>
  <si>
    <t>MAY</t>
  </si>
  <si>
    <t>JUNIO</t>
  </si>
  <si>
    <t>JUN</t>
  </si>
  <si>
    <t>JULIO</t>
  </si>
  <si>
    <t>JUL</t>
  </si>
  <si>
    <t>Mollendo</t>
  </si>
  <si>
    <t>Cocachacra</t>
  </si>
  <si>
    <t>Dean Valdivia</t>
  </si>
  <si>
    <t>Islay</t>
  </si>
  <si>
    <t>Mejia</t>
  </si>
  <si>
    <t>DISTRITO</t>
  </si>
  <si>
    <t>AGOSTO</t>
  </si>
  <si>
    <t>TOTAL RED ISLAY</t>
  </si>
  <si>
    <t>AGO</t>
  </si>
  <si>
    <t>SETIEMBRE</t>
  </si>
  <si>
    <t>SET</t>
  </si>
  <si>
    <t>OCTUBRE</t>
  </si>
  <si>
    <t>OCT</t>
  </si>
  <si>
    <t>PROMEDIO</t>
  </si>
  <si>
    <t>NOVIEMBRE</t>
  </si>
  <si>
    <t>NOV</t>
  </si>
  <si>
    <t>DICIEMBRE</t>
  </si>
  <si>
    <t>ATENCIONES Y ATENDIDOS POR MESES Y ESTABLECIMIENTO</t>
  </si>
  <si>
    <t>DIC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</si>
  <si>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</si>
  <si>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</si>
  <si>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</si>
  <si>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</si>
  <si>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</si>
  <si>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</si>
  <si>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</si>
  <si>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ATENCIONES POR MESES Y DISTRITOS</t>
  </si>
  <si>
    <t>Punta de Bombón</t>
  </si>
  <si>
    <t>RED DE SALUD ISLAY -2024</t>
  </si>
  <si>
    <t>ESTABLECIMIENTO/SERVICIO</t>
  </si>
  <si>
    <t>ATENDIDOSPOR MESES Y DISTRITOS</t>
  </si>
  <si>
    <t>UNIDAD PRODUCTORA DE SERVICIO</t>
  </si>
  <si>
    <t>ENFERMERIA</t>
  </si>
  <si>
    <t>HOGAR PROTEGIDO</t>
  </si>
  <si>
    <t>SIN M.R.</t>
  </si>
  <si>
    <t>TERAPIAS MANUALES</t>
  </si>
  <si>
    <t>PSIQUIATRIA</t>
  </si>
  <si>
    <t>PSICOLOGIA</t>
  </si>
  <si>
    <t>ATENCION EN SALUD FAMILIAR Y COMUNITARIA</t>
  </si>
  <si>
    <t>ODONTOLOGIA GENERAL</t>
  </si>
  <si>
    <t>OBSTETRICIA</t>
  </si>
  <si>
    <t>MEDICINA GENERAL</t>
  </si>
  <si>
    <t>INMUNIZACIONES</t>
  </si>
  <si>
    <t>CRECIMIENTO Y DESARROLLO</t>
  </si>
  <si>
    <t>CONSULTORIO CONTROL TUBERCULOSIS</t>
  </si>
  <si>
    <t>ATENCION INTEGRAL DEL NINO</t>
  </si>
  <si>
    <t>ATENCION INTEGRAL DEL ADOLESCENTE</t>
  </si>
  <si>
    <t>SALUD AMBIENTAL</t>
  </si>
  <si>
    <t>NUTRICION</t>
  </si>
  <si>
    <t>SERVICIOS SOCIAL</t>
  </si>
  <si>
    <t>CIRUGIA EN CONSULTORIO EXTERNO / TOPICO</t>
  </si>
  <si>
    <t>GINECOLOGÍA Y OBSTETRICIA</t>
  </si>
  <si>
    <t>PEDIATRIA</t>
  </si>
  <si>
    <t>MEDICINA REHABILITACION</t>
  </si>
  <si>
    <t>GINECOLOGIA</t>
  </si>
  <si>
    <t>PLANIFICACION FAMILIAR</t>
  </si>
  <si>
    <t>MEDICINA INTERNA</t>
  </si>
  <si>
    <t>MEDICINA DE FAMILIA</t>
  </si>
  <si>
    <t>*EL HOGAR PROTEGIDO COMENZÓ A DIGITAR  ATENCIONES CON SU CODIGO IPRESS A PARTIR DEL 24/08/2024</t>
  </si>
  <si>
    <t>MATERNO PERINATAL</t>
  </si>
  <si>
    <t>ATENCION INTEGRAL</t>
  </si>
  <si>
    <t>TAMIZAJE</t>
  </si>
  <si>
    <t>ENERO A DICIEMBRE 2024 -RED DE SALUD ISLAY</t>
  </si>
  <si>
    <t>ATENCION INTEGRAL DEL ADULTO MAYOR</t>
  </si>
  <si>
    <t>ATENCION PRECONCEPCIONAL</t>
  </si>
  <si>
    <t>SALUD ESCOLAR</t>
  </si>
  <si>
    <t>ATENCIONES 2024</t>
  </si>
  <si>
    <t>ATENCIONES 2023</t>
  </si>
  <si>
    <t>ENERO A DICIEMBRE 2024</t>
  </si>
  <si>
    <t>ATENDIDOS 2024</t>
  </si>
  <si>
    <t>NÚMERO DE ATENCIONES POR ESTABLECIMIENTO Y GRUPOS ETARIOS</t>
  </si>
  <si>
    <t>NÚMERO DE ATENDIDOS POR ESTABLECIMIENTO Y GRUPOS ETARIOS</t>
  </si>
  <si>
    <t>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</si>
</sst>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-0.249977111117893"/>
        <bgColor theme="8"/>
      </patternFill>
    </fill>
    <fill>
      <patternFill patternType="solid">
        <fgColor theme="5" tint="0.79998168889431442"/>
        <bgColor theme="8" tint="0.79998168889431442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rgb="FFFFFFCC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theme="8"/>
      </patternFill>
    </fill>
    <fill>
      <patternFill patternType="solid">
        <fgColor theme="9" tint="0.59999389629810485"/>
        <bgColor theme="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theme="8" tint="0.79998168889431442"/>
      </patternFill>
    </fill>
    <fill>
      <patternFill patternType="solid">
        <fgColor rgb="FFFFFFCC"/>
        <bgColor theme="5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/>
      <right/>
      <top style="thin">
        <color theme="5" tint="-0.249977111117893"/>
      </top>
      <bottom style="medium">
        <color theme="5" tint="-0.249977111117893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-0.249977111117893"/>
      </top>
      <bottom style="medium">
        <color theme="5" tint="-0.249977111117893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8" fillId="6" borderId="1" xfId="1" applyFont="1" applyFill="1" applyBorder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2" fillId="8" borderId="1" xfId="0" applyFont="1" applyFill="1" applyBorder="1" applyAlignment="1">
      <alignment wrapText="1"/>
    </xf>
    <xf numFmtId="1" fontId="0" fillId="9" borderId="1" xfId="0" applyNumberFormat="1" applyFill="1" applyBorder="1"/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/>
    <xf numFmtId="0" fontId="5" fillId="7" borderId="4" xfId="0" applyFont="1" applyFill="1" applyBorder="1" applyAlignment="1">
      <alignment wrapText="1"/>
    </xf>
    <xf numFmtId="0" fontId="5" fillId="7" borderId="5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ont="1" applyAlignment="1">
      <alignment wrapText="1"/>
    </xf>
    <xf numFmtId="0" fontId="0" fillId="11" borderId="1" xfId="0" applyFill="1" applyBorder="1"/>
    <xf numFmtId="1" fontId="0" fillId="11" borderId="1" xfId="0" applyNumberFormat="1" applyFill="1" applyBorder="1"/>
    <xf numFmtId="0" fontId="4" fillId="0" borderId="0" xfId="0" applyFont="1"/>
    <xf numFmtId="1" fontId="0" fillId="0" borderId="0" xfId="0" applyNumberFormat="1"/>
    <xf numFmtId="0" fontId="0" fillId="0" borderId="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12" borderId="1" xfId="0" applyFill="1" applyBorder="1"/>
    <xf numFmtId="1" fontId="0" fillId="12" borderId="1" xfId="0" applyNumberFormat="1" applyFill="1" applyBorder="1"/>
    <xf numFmtId="1" fontId="2" fillId="11" borderId="1" xfId="0" applyNumberFormat="1" applyFont="1" applyFill="1" applyBorder="1"/>
    <xf numFmtId="0" fontId="2" fillId="10" borderId="6" xfId="0" applyFont="1" applyFill="1" applyBorder="1" applyAlignment="1">
      <alignment horizontal="left"/>
    </xf>
    <xf numFmtId="0" fontId="2" fillId="10" borderId="7" xfId="0" applyFont="1" applyFill="1" applyBorder="1"/>
    <xf numFmtId="0" fontId="2" fillId="10" borderId="6" xfId="0" applyFont="1" applyFill="1" applyBorder="1"/>
    <xf numFmtId="0" fontId="2" fillId="0" borderId="0" xfId="0" applyFont="1" applyAlignment="1">
      <alignment horizontal="left" indent="1"/>
    </xf>
    <xf numFmtId="0" fontId="2" fillId="0" borderId="8" xfId="0" applyFont="1" applyBorder="1"/>
    <xf numFmtId="0" fontId="0" fillId="0" borderId="6" xfId="0" applyBorder="1" applyAlignment="1">
      <alignment horizontal="left" indent="2"/>
    </xf>
    <xf numFmtId="0" fontId="0" fillId="0" borderId="7" xfId="0" applyBorder="1"/>
    <xf numFmtId="0" fontId="0" fillId="0" borderId="6" xfId="0" applyBorder="1"/>
    <xf numFmtId="0" fontId="0" fillId="0" borderId="0" xfId="0" applyAlignment="1">
      <alignment horizontal="left" indent="2"/>
    </xf>
    <xf numFmtId="0" fontId="0" fillId="0" borderId="8" xfId="0" applyBorder="1"/>
    <xf numFmtId="0" fontId="2" fillId="0" borderId="6" xfId="0" applyFont="1" applyBorder="1" applyAlignment="1">
      <alignment horizontal="left" indent="1"/>
    </xf>
    <xf numFmtId="0" fontId="2" fillId="0" borderId="7" xfId="0" applyFont="1" applyBorder="1"/>
    <xf numFmtId="0" fontId="2" fillId="0" borderId="6" xfId="0" applyFont="1" applyBorder="1"/>
    <xf numFmtId="0" fontId="2" fillId="10" borderId="0" xfId="0" applyFont="1" applyFill="1" applyAlignment="1">
      <alignment horizontal="left"/>
    </xf>
    <xf numFmtId="0" fontId="2" fillId="10" borderId="8" xfId="0" applyFont="1" applyFill="1" applyBorder="1"/>
    <xf numFmtId="0" fontId="2" fillId="10" borderId="0" xfId="0" applyFont="1" applyFill="1"/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9" xfId="0" applyFont="1" applyBorder="1"/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2" fillId="13" borderId="9" xfId="0" applyFont="1" applyFill="1" applyBorder="1" applyAlignment="1">
      <alignment horizontal="left"/>
    </xf>
    <xf numFmtId="0" fontId="2" fillId="13" borderId="10" xfId="0" applyFont="1" applyFill="1" applyBorder="1"/>
    <xf numFmtId="0" fontId="2" fillId="13" borderId="9" xfId="0" applyFont="1" applyFill="1" applyBorder="1"/>
    <xf numFmtId="0" fontId="2" fillId="14" borderId="1" xfId="0" applyFont="1" applyFill="1" applyBorder="1"/>
    <xf numFmtId="0" fontId="2" fillId="14" borderId="1" xfId="0" applyFont="1" applyFill="1" applyBorder="1" applyAlignment="1">
      <alignment wrapText="1"/>
    </xf>
    <xf numFmtId="0" fontId="2" fillId="15" borderId="1" xfId="0" applyFont="1" applyFill="1" applyBorder="1" applyAlignment="1">
      <alignment wrapText="1"/>
    </xf>
    <xf numFmtId="0" fontId="2" fillId="16" borderId="1" xfId="0" applyFont="1" applyFill="1" applyBorder="1" applyAlignment="1">
      <alignment horizontal="left"/>
    </xf>
    <xf numFmtId="0" fontId="2" fillId="16" borderId="1" xfId="0" applyFont="1" applyFill="1" applyBorder="1"/>
    <xf numFmtId="0" fontId="2" fillId="17" borderId="1" xfId="0" applyFont="1" applyFill="1" applyBorder="1" applyAlignment="1">
      <alignment horizontal="left"/>
    </xf>
    <xf numFmtId="0" fontId="2" fillId="17" borderId="1" xfId="0" applyFont="1" applyFill="1" applyBorder="1"/>
    <xf numFmtId="0" fontId="2" fillId="18" borderId="1" xfId="0" applyFont="1" applyFill="1" applyBorder="1"/>
    <xf numFmtId="0" fontId="0" fillId="9" borderId="1" xfId="0" applyFill="1" applyBorder="1"/>
    <xf numFmtId="0" fontId="9" fillId="0" borderId="0" xfId="0" applyFont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s-ES" sz="2000">
                <a:solidFill>
                  <a:schemeClr val="tx1"/>
                </a:solidFill>
              </a:rPr>
              <a:t>ATENDIDOS Y ATENCIONES RED DE SALUD ISLAY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1380598919505582E-2"/>
          <c:y val="0.14037666921728828"/>
          <c:w val="0.93360745976353776"/>
          <c:h val="0.77623429516451514"/>
        </c:manualLayout>
      </c:layout>
      <c:lineChart>
        <c:grouping val="standard"/>
        <c:varyColors val="0"/>
        <c:ser>
          <c:idx val="0"/>
          <c:order val="0"/>
          <c:tx>
            <c:strRef>
              <c:f>ACUM!$A$2</c:f>
              <c:strCache>
                <c:ptCount val="1"/>
                <c:pt idx="0">
                  <c:v>ATENDIDOS 2024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ACUM!$B$2:$M$2</c:f>
              <c:numCache>
                <c:formatCode>General</c:formatCode>
                <c:ptCount val="12"/>
                <c:pt idx="0">
                  <c:v>6862</c:v>
                </c:pt>
                <c:pt idx="1">
                  <c:v>5340</c:v>
                </c:pt>
                <c:pt idx="2">
                  <c:v>4659</c:v>
                </c:pt>
                <c:pt idx="3">
                  <c:v>3423</c:v>
                </c:pt>
                <c:pt idx="4">
                  <c:v>3450</c:v>
                </c:pt>
                <c:pt idx="5">
                  <c:v>3855</c:v>
                </c:pt>
                <c:pt idx="6">
                  <c:v>2677</c:v>
                </c:pt>
                <c:pt idx="7">
                  <c:v>2528</c:v>
                </c:pt>
                <c:pt idx="8">
                  <c:v>2790</c:v>
                </c:pt>
                <c:pt idx="9">
                  <c:v>1822</c:v>
                </c:pt>
                <c:pt idx="10">
                  <c:v>1361</c:v>
                </c:pt>
                <c:pt idx="11">
                  <c:v>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D-4ED2-976B-084A464F9D6E}"/>
            </c:ext>
          </c:extLst>
        </c:ser>
        <c:ser>
          <c:idx val="1"/>
          <c:order val="1"/>
          <c:tx>
            <c:strRef>
              <c:f>ACUM!$A$3</c:f>
              <c:strCache>
                <c:ptCount val="1"/>
                <c:pt idx="0">
                  <c:v>ATENCIONES 2024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10"/>
              <c:layout>
                <c:manualLayout>
                  <c:x val="-5.4333019017454132E-2"/>
                  <c:y val="4.9137972173541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01-4A89-990D-8862C0EA95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ACUM!$B$1:$M$1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ACUM!$B$3:$M$3</c:f>
              <c:numCache>
                <c:formatCode>General</c:formatCode>
                <c:ptCount val="12"/>
                <c:pt idx="0">
                  <c:v>16683</c:v>
                </c:pt>
                <c:pt idx="1">
                  <c:v>19141</c:v>
                </c:pt>
                <c:pt idx="2">
                  <c:v>20598</c:v>
                </c:pt>
                <c:pt idx="3">
                  <c:v>23410</c:v>
                </c:pt>
                <c:pt idx="4">
                  <c:v>30943</c:v>
                </c:pt>
                <c:pt idx="5">
                  <c:v>29096</c:v>
                </c:pt>
                <c:pt idx="6">
                  <c:v>28883</c:v>
                </c:pt>
                <c:pt idx="7">
                  <c:v>25503</c:v>
                </c:pt>
                <c:pt idx="8">
                  <c:v>30705</c:v>
                </c:pt>
                <c:pt idx="9">
                  <c:v>25619</c:v>
                </c:pt>
                <c:pt idx="10">
                  <c:v>27324</c:v>
                </c:pt>
                <c:pt idx="11">
                  <c:v>23970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D-4ED2-976B-084A464F9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8254176"/>
        <c:axId val="318265824"/>
      </c:lineChart>
      <c:catAx>
        <c:axId val="31825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8265824"/>
        <c:crosses val="autoZero"/>
        <c:auto val="1"/>
        <c:lblAlgn val="ctr"/>
        <c:lblOffset val="100"/>
        <c:noMultiLvlLbl val="0"/>
      </c:catAx>
      <c:valAx>
        <c:axId val="31826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182541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>
                <a:solidFill>
                  <a:schemeClr val="tx1"/>
                </a:solidFill>
              </a:rPr>
              <a:t>ATENCIONES EN LOS ESTABLECIMIENTOS DE LA RED DE SALUD ISLAY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ACUM!$A$3</c:f>
              <c:strCache>
                <c:ptCount val="1"/>
                <c:pt idx="0">
                  <c:v>ATENCIONES 2024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ACUM!$B$1:$M$1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ACUM!$B$3:$M$3</c:f>
              <c:numCache>
                <c:formatCode>General</c:formatCode>
                <c:ptCount val="12"/>
                <c:pt idx="0">
                  <c:v>16683</c:v>
                </c:pt>
                <c:pt idx="1">
                  <c:v>19141</c:v>
                </c:pt>
                <c:pt idx="2">
                  <c:v>20598</c:v>
                </c:pt>
                <c:pt idx="3">
                  <c:v>23410</c:v>
                </c:pt>
                <c:pt idx="4">
                  <c:v>30943</c:v>
                </c:pt>
                <c:pt idx="5">
                  <c:v>29096</c:v>
                </c:pt>
                <c:pt idx="6">
                  <c:v>28883</c:v>
                </c:pt>
                <c:pt idx="7">
                  <c:v>25503</c:v>
                </c:pt>
                <c:pt idx="8">
                  <c:v>30705</c:v>
                </c:pt>
                <c:pt idx="9">
                  <c:v>25619</c:v>
                </c:pt>
                <c:pt idx="10">
                  <c:v>27324</c:v>
                </c:pt>
                <c:pt idx="11">
                  <c:v>23970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6-45B1-B2C1-A8A3AC577FA2}"/>
            </c:ext>
          </c:extLst>
        </c:ser>
        <c:ser>
          <c:idx val="1"/>
          <c:order val="1"/>
          <c:tx>
            <c:strRef>
              <c:f>ACUM!$A$4</c:f>
              <c:strCache>
                <c:ptCount val="1"/>
                <c:pt idx="0">
                  <c:v>ATENCIONES 2023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29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ACUM!$B$1:$M$1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ACUM!$B$4:$M$4</c:f>
              <c:numCache>
                <c:formatCode>General</c:formatCode>
                <c:ptCount val="12"/>
                <c:pt idx="0">
                  <c:v>16089</c:v>
                </c:pt>
                <c:pt idx="1">
                  <c:v>17019</c:v>
                </c:pt>
                <c:pt idx="2">
                  <c:v>19140</c:v>
                </c:pt>
                <c:pt idx="3">
                  <c:v>18489</c:v>
                </c:pt>
                <c:pt idx="4">
                  <c:v>20263</c:v>
                </c:pt>
                <c:pt idx="5">
                  <c:v>21283</c:v>
                </c:pt>
                <c:pt idx="6">
                  <c:v>21611</c:v>
                </c:pt>
                <c:pt idx="7">
                  <c:v>20939</c:v>
                </c:pt>
                <c:pt idx="8">
                  <c:v>18834</c:v>
                </c:pt>
                <c:pt idx="9">
                  <c:v>19286</c:v>
                </c:pt>
                <c:pt idx="10">
                  <c:v>18836</c:v>
                </c:pt>
                <c:pt idx="11">
                  <c:v>18647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6-45B1-B2C1-A8A3AC577FA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121424"/>
        <c:axId val="41107696"/>
      </c:lineChart>
      <c:catAx>
        <c:axId val="4112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1107696"/>
        <c:crosses val="autoZero"/>
        <c:auto val="1"/>
        <c:lblAlgn val="ctr"/>
        <c:lblOffset val="100"/>
        <c:noMultiLvlLbl val="0"/>
      </c:catAx>
      <c:valAx>
        <c:axId val="411076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1121424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3E4C11-88FC-4B05-B4EF-3BB363D44038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5E6C6AB-9EC1-4675-A601-5AD7218B9B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F0812A8-B190-45FD-A0AD-C002726105E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DD4E7EA-D852-400B-B561-D6CEB02FCFF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5FA6091-6C38-4634-A2BD-FBD63F5DE3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5C60146-DFE3-4C32-B33F-FE9D510F14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09EEE1D-F46B-42DA-AE78-078F1E40FF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68D8003-98D3-49FA-82D3-752E02E01E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4EBEA5B-FFE2-48D1-9426-3A94BA4A596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3ABDF76-BFF5-4D11-938E-37A1DEB26E6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C681128-2A0B-4A1F-80D0-A6C33872B00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685AF151-6AC6-4693-AD54-E1C5B11D3E9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36CFE3B1-A5DF-4987-9D0F-572B0556AE4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9CC0A433-1CDE-4381-9E30-F72677F7E34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ABE5D85-EE62-4912-B8E5-E0AEC093A57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2D42B94A-2021-4576-83C1-A3312F19516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7A0AB074-887F-47D4-AC83-B496EE000A1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4B3ADE78-92E5-4309-B59B-3B24043D27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EDF759D9-EA58-4B47-8E82-8776DEF858C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4AEF4AD2-A60A-4BC3-88E4-0419326558F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47381BDE-A2FD-4094-B47B-2796F9BF749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8F269BDA-829E-4102-93B8-56BC652DAB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A4DE4B50-F79B-403B-8573-4BE082446F4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D1D2243A-96BC-442C-AC5F-F50C9C8BCB8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250F0D96-DC6A-4972-9EAF-F964018B1C9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ECEC32DB-FAE9-44DE-8509-AC697770C8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8D0BBFFD-25FD-418F-A2EE-9D142A21BD9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BB188B7-0F06-40CC-BF6E-D78716C111F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A6E125F7-7F98-43A8-B6DE-5EED0CE4770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4CAD2327-6491-478D-B004-B4BAB2EB0FA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FDF6CDF9-9F2C-48EF-8F0C-AD3F1BA0DC3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A05C26-F02B-4AC9-8FE1-6FA7690D48A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C8BE9126-A14F-4E60-95F6-9812EFDB0C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C0271710-119E-435C-AB0F-B2ACF0E1C4B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FF25134-7AAC-48FC-8274-AFF131DF22E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CE205BEC-FE8B-4ADC-A2F8-2A1C93C738C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34531B52-C80F-4D16-84D8-E4E03FE3163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20BB53C2-2DFE-47CA-BF8D-6221E0772F0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AD71D59B-E4BF-475A-997F-F328DE6E221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837C146-D9EA-4B33-984B-D66B4DD2550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4B7C84D9-C43B-457C-9B8A-17810EA7B53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2C54DD09-0027-4303-B258-9A9296C728D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0FBA1DF-5FB5-4D89-963E-3B7489FCB63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9F0EF904-CF79-4CBF-A824-640F27E7058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370E2C74-372D-4F20-B0AB-A62E0EE1CA5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8FC0C6B6-C26D-4B46-BDFC-C750998E64B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C97FA2FD-AEE5-4684-A5E8-AF6162352BA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72EFD2ED-6CAE-4A46-9DD8-8B2C89F05E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15BD5881-B843-4840-94B6-67B5C258234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2E8F378B-9B62-4048-88FA-8DE99CD46E8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F75A5625-E845-4686-A845-EB4A0198388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BE13446F-D97B-4B2A-8540-CA8A2E15315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9225CB7F-989B-47D3-9CDD-57C827AAA0E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4E24AF8D-235C-4A7F-8F94-D81DC9C44EB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3154EA45-0CF5-43FE-A355-982AD4449E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1FB82701-02DD-4368-ADD9-241E126D7B9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B849671C-3648-4051-A01E-4E9E110E52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EC5B6541-C87C-4D9F-B361-59DE6976995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4C195D66-88BD-41BE-9388-46EE45A3354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B7D5B8E-EE1C-4FFE-BA90-E2FDF1BCCA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B640FE8C-0622-49A8-A183-448D3092AE9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2E3188BB-4954-4714-B7C8-0E1D7716719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11D3643A-3384-4412-9CEA-4EE97FBCBE1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F6F16A94-03A0-4F26-8BB4-3EE9A863243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DDB53A35-4B3C-4627-B5F4-C080D3A9C16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ED554383-B230-4C3A-93A9-D3012ED103E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4AC744BC-4E06-4550-938C-A59B403EA10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19C5324D-4BBB-4AF9-B87F-8D6AFF7A4FE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2CF7A978-73BC-4424-A625-E39A3C61278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87E239CE-8BAD-44F0-9122-2BF5B1618B1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58D24562-2212-4F8A-9CFC-7CD145AD7D6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43C44899-8A36-4762-A7BE-814FE1A932B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900B5639-7318-4477-AE6C-90724EED1D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981055D7-693F-42FD-880C-ADE3E836926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881B3DB7-8627-445C-BE15-15514CEA903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E6E3E6C-1CC0-414B-86D6-92AD60651C2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E8AFCDA4-580B-475A-9174-EDFA426697A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F58EE279-71C7-468F-A57F-AF73648B69E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C3A5F88F-45CD-4DBB-8DE4-CD8BD0C374D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472DD44A-64D0-4439-B679-EF81A4422F1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26361BA1-E21E-4E30-A2F0-744D9483D29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492A528C-BB0F-419C-A237-923D4A9792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C650A923-64B1-4D8C-B405-B473A60870B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BEF25278-DA21-4EFA-8D92-A2EE1544852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59C0BD57-FCE2-4C70-ADC4-A01B28BA2F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C17F2619-13DF-4BA5-A081-D8ED60E50B0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99881A7D-6DA5-4D12-BA0F-BF5C61171A7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C987FC72-12CF-4587-9E3D-E0EE6163BAF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17C95A5-A90F-44AD-8356-E56E68CBD6B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7A25AC8A-9A7E-4984-BC87-2A31B413EA0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D3B69DBE-B2CC-465F-9588-9EFF2B24A9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5533D640-06F8-4944-846B-D39FBA24BF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5F8CDA-A6AA-473E-9A65-F10D418526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550A2BFE-A6F1-477A-AD4D-E6EB0B7FDCC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26EE71B-E5BB-49C5-8A68-20B35A8B1B4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5656E8A-0F88-4A58-A58D-98C464B04DE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6D345137-C543-4839-8D8D-85CB5419576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5D3FA3F-352A-4E92-88E1-A3820D3BE3B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4FFB09E9-E9F3-43A8-B92F-47531C421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DDFB9EE0-4AA6-4327-8803-D4150026851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FD715C-4F8C-466B-AF31-8670FB85EFE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6C43DC25-1875-4E94-861F-8312E99A824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6F78A614-5127-4D29-872F-5C45436D45F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A4257C02-F4D1-4B23-AD39-0FC337BE17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525E189C-7AB0-4BCE-931D-78CF59B8345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26AC017E-9C5F-4FCC-A035-18C02E56953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F6915CB8-75D8-42FE-B714-44672C52E2F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421D0D83-420B-489A-B365-0907D5A1E86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A470C414-B658-462D-AFC2-FF372FFD174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2E9BC84B-4FA3-45ED-B830-7F02D1D50E4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23FAFDBD-2130-45D7-88BE-B826A8783D6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E03989B9-75BD-499A-AE6B-209E130CADC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143E8329-A650-4B60-A1F6-7036825ED17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CAC4C7F5-3AB6-49C1-8922-CDC2FFCCB09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E9D42DBF-6C05-40A3-989A-B4339185415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E2D1E842-D5BE-4BA6-AE1A-9F292AFE66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91B64FB4-74CA-4109-83DA-EFB19CA5191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F81F5919-BDBC-41F2-B86A-DD813B0F5C3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2A2C1F01-823E-43C7-920C-AA2FB3C0945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101008BE-AD6E-4908-9710-B973E56DF41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3079E690-2CD5-48FD-9E66-81C99BC6A9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8E86C9-C411-4CE2-A7D0-2A9F87AB507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DA0C6E9D-CFA4-45DA-B795-3EE14694ADC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63D4E1BF-8AF8-472B-8CE1-B4C8C49C9E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F3F2A8EB-0D45-4EA3-AB99-E5B10C99102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CB7CDC9-0527-460D-B1F8-25FA0582DD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F70189BF-2942-4AB7-9062-1D23F375B7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84C12E60-8357-4505-A874-2FF18F56024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292A6772-815F-4953-B57B-EF7633ACA82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BEFF6BDA-3651-4423-AC4F-8F59109242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9864965E-D407-4FF0-924C-6756D422D05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FB379B3-9140-43D4-866D-6794BAF7AE8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FE754662-EF69-4DE7-AD51-499D1605AB3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9D1D1A8-6936-4720-8E53-B7A2283D496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730F4BB6-7900-4BC3-B15D-8F8764C793A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16B7EF-3ACC-4BC9-A7A9-A54FFA8949A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80EC9D74-876B-412F-868E-6588BA639B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3DD77E16-2464-455B-99EB-D1F5D8CE66D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B94216A4-A12A-496F-A042-1E6AAE39599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1B67F744-80A6-4FF1-840D-CA6A249D233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653B1511-C29C-4638-90F3-86B34901068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F151D775-44A3-4976-934C-6B9EC1C86DD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93AC8AEA-AC00-4242-8230-980DE85DBAB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8735A563-8F07-481F-A628-BB0864251A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ED0FE03B-464F-4938-926F-347EC837106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59052BB8-2249-4CC8-9F85-CF216A2BEE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5D6A54C8-0EA6-43FB-9795-6E757D9A08B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69CD1A4D-914F-49DE-95CB-43CF3FF591F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7C628B62-C129-4677-AB1B-E3C57EB15AD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4BBEB1C6-C90B-47C5-A1E3-D6E0268B449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138E362C-D499-4993-B592-630A8E36411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255DE816-D257-46A6-89E2-95D20628EFF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94178D9E-0C3A-462C-B630-B1A40627EFB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D941B40C-3135-4633-968D-3F309B92895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39A72B08-BBA2-4EC7-BCC4-BEE53F58875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27CE7D71-6D88-4C2C-A2A0-7222CC58259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57571E3-3DE7-4069-94B8-85334F6BE7F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7055B398-9C8E-496C-A0BA-6BE6FAA3B77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44212B5F-EEDD-4C9C-902E-EAA425AFD8B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32997F81-552F-4DFB-9C27-0504C4C329A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A6D37E62-2616-4E0E-9E09-10496D39D22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C9A782C5-B4C2-4BF8-AF08-E04D4BD5E73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9297367A-9FF9-4291-AB5B-E1968B61D4F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5707AC4E-9E27-4C69-81AF-C410777D0DE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E52144F7-D082-4F9C-B03E-1749C392D9E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375250F-0DE9-4634-B78E-919D1C62236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CEC4BDD-C2BA-4DF7-85B0-E1C0FC9FC3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A719EC50-77B2-4ACE-AE9E-FCD76D4739C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7D4A4466-3189-45E9-A0F0-19B0DEF10B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38CADA24-668D-4CDD-A970-FFA2743504D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E814FEAC-C8CC-4919-BD99-AD41C5A9F59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49E08D82-4D03-4F74-ADEB-3723942751A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160CCCB4-E5DE-4D8E-A7A7-7C9D0EBA1D3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49FD8AFA-D761-4DA7-B780-C968EB51CA2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D5311F42-F4FC-453E-B222-1EF896A67F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1A6DAB82-6598-460E-A82C-278EB250FF1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6E605E29-5AB4-40AE-89B1-8CFF12D6DE2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BDDB661B-A62B-48E8-BC83-AD3CB42431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ED40F6A0-E06F-45C4-9C63-5C235EC5581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E3AEE9E5-D2FF-478A-8FBB-92A421B5D2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DD4ABBE9-556C-40D0-8DD1-353FF1B4B7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D79EB592-964C-41E9-9BC4-A5B7D21F8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42975202-BAAB-4D1A-BE47-28435A4C04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CAC11A-6A6D-4D36-8E62-46455425C0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9"/>
  <sheetViews>
    <sheetView workbookViewId="0">
      <pane ySplit="5" topLeftCell="A90" activePane="bottomLeft" state="frozen"/>
      <selection pane="bottomLeft" activeCell="A111" sqref="A111"/>
    </sheetView>
  </sheetViews>
  <sheetFormatPr baseColWidth="10" defaultRowHeight="15" x14ac:dyDescent="0.25"/>
  <cols>
    <col min="1" max="1" width="46.28515625" style="31" bestFit="1" customWidth="1"/>
    <col min="2" max="10" width="11.42578125" style="20"/>
    <col min="11" max="16384" width="11.42578125" style="18"/>
  </cols>
  <sheetData>
    <row r="1" spans="1:10" ht="18.75" x14ac:dyDescent="0.3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8.75" x14ac:dyDescent="0.3">
      <c r="A2" s="75" t="s">
        <v>104</v>
      </c>
      <c r="B2" s="75"/>
      <c r="C2" s="75"/>
      <c r="D2" s="75"/>
      <c r="E2" s="75"/>
      <c r="F2" s="75"/>
      <c r="G2" s="75"/>
      <c r="H2" s="75"/>
      <c r="I2" s="75"/>
      <c r="J2" s="75"/>
    </row>
    <row r="5" spans="1:10" ht="30" x14ac:dyDescent="0.25">
      <c r="A5" s="26" t="s">
        <v>71</v>
      </c>
      <c r="B5" s="27" t="s">
        <v>0</v>
      </c>
      <c r="C5" s="27" t="s">
        <v>67</v>
      </c>
      <c r="D5" s="27" t="s">
        <v>66</v>
      </c>
      <c r="E5" s="27" t="s">
        <v>65</v>
      </c>
      <c r="F5" s="27" t="s">
        <v>64</v>
      </c>
      <c r="G5" s="27" t="s">
        <v>63</v>
      </c>
      <c r="H5" s="27" t="s">
        <v>62</v>
      </c>
      <c r="I5" s="27" t="s">
        <v>61</v>
      </c>
      <c r="J5" s="28" t="s">
        <v>1</v>
      </c>
    </row>
    <row r="6" spans="1:10" x14ac:dyDescent="0.25">
      <c r="A6" s="41" t="s">
        <v>4</v>
      </c>
      <c r="B6" s="42">
        <v>6288</v>
      </c>
      <c r="C6" s="43">
        <v>14421</v>
      </c>
      <c r="D6" s="42">
        <v>16130</v>
      </c>
      <c r="E6" s="43">
        <v>8142</v>
      </c>
      <c r="F6" s="42">
        <v>7988</v>
      </c>
      <c r="G6" s="43">
        <v>28536</v>
      </c>
      <c r="H6" s="42">
        <v>58782</v>
      </c>
      <c r="I6" s="43">
        <v>27621</v>
      </c>
      <c r="J6" s="42">
        <v>167908</v>
      </c>
    </row>
    <row r="7" spans="1:10" x14ac:dyDescent="0.25">
      <c r="A7" s="44" t="s">
        <v>5</v>
      </c>
      <c r="B7" s="45">
        <v>3457</v>
      </c>
      <c r="C7" s="3">
        <v>7419</v>
      </c>
      <c r="D7" s="45">
        <v>8658</v>
      </c>
      <c r="E7" s="3">
        <v>4908</v>
      </c>
      <c r="F7" s="45">
        <v>4355</v>
      </c>
      <c r="G7" s="3">
        <v>20154</v>
      </c>
      <c r="H7" s="45">
        <v>42621</v>
      </c>
      <c r="I7" s="3">
        <v>21583</v>
      </c>
      <c r="J7" s="45">
        <v>113155</v>
      </c>
    </row>
    <row r="8" spans="1:10" x14ac:dyDescent="0.25">
      <c r="A8" s="46" t="s">
        <v>80</v>
      </c>
      <c r="B8" s="47">
        <v>47</v>
      </c>
      <c r="C8" s="48">
        <v>127</v>
      </c>
      <c r="D8" s="47">
        <v>128</v>
      </c>
      <c r="E8" s="48">
        <v>58</v>
      </c>
      <c r="F8" s="47">
        <v>93</v>
      </c>
      <c r="G8" s="48">
        <v>288</v>
      </c>
      <c r="H8" s="47">
        <v>605</v>
      </c>
      <c r="I8" s="48">
        <v>258</v>
      </c>
      <c r="J8" s="47">
        <v>1604</v>
      </c>
    </row>
    <row r="9" spans="1:10" x14ac:dyDescent="0.25">
      <c r="A9" s="49" t="s">
        <v>102</v>
      </c>
      <c r="B9" s="50"/>
      <c r="C9"/>
      <c r="D9" s="50"/>
      <c r="E9"/>
      <c r="F9" s="50"/>
      <c r="G9"/>
      <c r="H9" s="50">
        <v>216</v>
      </c>
      <c r="I9"/>
      <c r="J9" s="50">
        <v>216</v>
      </c>
    </row>
    <row r="10" spans="1:10" x14ac:dyDescent="0.25">
      <c r="A10" s="46" t="s">
        <v>88</v>
      </c>
      <c r="B10" s="47"/>
      <c r="C10" s="48"/>
      <c r="D10" s="47">
        <v>3</v>
      </c>
      <c r="E10" s="48">
        <v>1683</v>
      </c>
      <c r="F10" s="47">
        <v>1398</v>
      </c>
      <c r="G10" s="48">
        <v>14</v>
      </c>
      <c r="H10" s="47">
        <v>2</v>
      </c>
      <c r="I10" s="48"/>
      <c r="J10" s="47">
        <v>3100</v>
      </c>
    </row>
    <row r="11" spans="1:10" x14ac:dyDescent="0.25">
      <c r="A11" s="49" t="s">
        <v>105</v>
      </c>
      <c r="B11" s="50"/>
      <c r="C11"/>
      <c r="D11" s="50"/>
      <c r="E11"/>
      <c r="F11" s="50"/>
      <c r="G11"/>
      <c r="H11" s="50">
        <v>2</v>
      </c>
      <c r="I11">
        <v>79</v>
      </c>
      <c r="J11" s="50">
        <v>81</v>
      </c>
    </row>
    <row r="12" spans="1:10" x14ac:dyDescent="0.25">
      <c r="A12" s="46" t="s">
        <v>87</v>
      </c>
      <c r="B12" s="47">
        <v>778</v>
      </c>
      <c r="C12" s="48">
        <v>550</v>
      </c>
      <c r="D12" s="47">
        <v>73</v>
      </c>
      <c r="E12" s="48"/>
      <c r="F12" s="47"/>
      <c r="G12" s="48"/>
      <c r="H12" s="47"/>
      <c r="I12" s="48"/>
      <c r="J12" s="47">
        <v>1401</v>
      </c>
    </row>
    <row r="13" spans="1:10" x14ac:dyDescent="0.25">
      <c r="A13" s="49" t="s">
        <v>106</v>
      </c>
      <c r="B13" s="50"/>
      <c r="C13"/>
      <c r="D13" s="50"/>
      <c r="E13"/>
      <c r="F13" s="50"/>
      <c r="G13"/>
      <c r="H13" s="50">
        <v>22</v>
      </c>
      <c r="I13"/>
      <c r="J13" s="50">
        <v>22</v>
      </c>
    </row>
    <row r="14" spans="1:10" x14ac:dyDescent="0.25">
      <c r="A14" s="46" t="s">
        <v>92</v>
      </c>
      <c r="B14" s="47">
        <v>66</v>
      </c>
      <c r="C14" s="48">
        <v>252</v>
      </c>
      <c r="D14" s="47">
        <v>310</v>
      </c>
      <c r="E14" s="48">
        <v>141</v>
      </c>
      <c r="F14" s="47">
        <v>155</v>
      </c>
      <c r="G14" s="48">
        <v>1122</v>
      </c>
      <c r="H14" s="47">
        <v>2332</v>
      </c>
      <c r="I14" s="48">
        <v>1739</v>
      </c>
      <c r="J14" s="47">
        <v>6117</v>
      </c>
    </row>
    <row r="15" spans="1:10" x14ac:dyDescent="0.25">
      <c r="A15" s="49" t="s">
        <v>86</v>
      </c>
      <c r="B15" s="50"/>
      <c r="C15"/>
      <c r="D15" s="50"/>
      <c r="E15"/>
      <c r="F15" s="50"/>
      <c r="G15">
        <v>4</v>
      </c>
      <c r="H15" s="50">
        <v>4</v>
      </c>
      <c r="I15">
        <v>28</v>
      </c>
      <c r="J15" s="50">
        <v>36</v>
      </c>
    </row>
    <row r="16" spans="1:10" x14ac:dyDescent="0.25">
      <c r="A16" s="46" t="s">
        <v>85</v>
      </c>
      <c r="B16" s="47">
        <v>1032</v>
      </c>
      <c r="C16" s="48">
        <v>1039</v>
      </c>
      <c r="D16" s="47">
        <v>359</v>
      </c>
      <c r="E16" s="48">
        <v>14</v>
      </c>
      <c r="F16" s="47"/>
      <c r="G16" s="48">
        <v>1</v>
      </c>
      <c r="H16" s="47">
        <v>6</v>
      </c>
      <c r="I16" s="48">
        <v>5</v>
      </c>
      <c r="J16" s="47">
        <v>2456</v>
      </c>
    </row>
    <row r="17" spans="1:10" x14ac:dyDescent="0.25">
      <c r="A17" s="49" t="s">
        <v>74</v>
      </c>
      <c r="B17" s="50">
        <v>97</v>
      </c>
      <c r="C17">
        <v>373</v>
      </c>
      <c r="D17" s="50">
        <v>343</v>
      </c>
      <c r="E17">
        <v>391</v>
      </c>
      <c r="F17" s="50">
        <v>225</v>
      </c>
      <c r="G17">
        <v>901</v>
      </c>
      <c r="H17" s="50">
        <v>1319</v>
      </c>
      <c r="I17">
        <v>763</v>
      </c>
      <c r="J17" s="50">
        <v>4412</v>
      </c>
    </row>
    <row r="18" spans="1:10" x14ac:dyDescent="0.25">
      <c r="A18" s="46" t="s">
        <v>96</v>
      </c>
      <c r="B18" s="47"/>
      <c r="C18" s="48">
        <v>2</v>
      </c>
      <c r="D18" s="47">
        <v>5</v>
      </c>
      <c r="E18" s="48">
        <v>8</v>
      </c>
      <c r="F18" s="47">
        <v>42</v>
      </c>
      <c r="G18" s="48">
        <v>498</v>
      </c>
      <c r="H18" s="47">
        <v>500</v>
      </c>
      <c r="I18" s="48">
        <v>33</v>
      </c>
      <c r="J18" s="47">
        <v>1088</v>
      </c>
    </row>
    <row r="19" spans="1:10" x14ac:dyDescent="0.25">
      <c r="A19" s="49" t="s">
        <v>93</v>
      </c>
      <c r="B19" s="50"/>
      <c r="C19"/>
      <c r="D19" s="50"/>
      <c r="E19">
        <v>3</v>
      </c>
      <c r="F19" s="50">
        <v>16</v>
      </c>
      <c r="G19">
        <v>129</v>
      </c>
      <c r="H19" s="50">
        <v>213</v>
      </c>
      <c r="I19">
        <v>7</v>
      </c>
      <c r="J19" s="50">
        <v>368</v>
      </c>
    </row>
    <row r="20" spans="1:10" x14ac:dyDescent="0.25">
      <c r="A20" s="46" t="s">
        <v>84</v>
      </c>
      <c r="B20" s="47">
        <v>552</v>
      </c>
      <c r="C20" s="48">
        <v>1662</v>
      </c>
      <c r="D20" s="47">
        <v>1115</v>
      </c>
      <c r="E20" s="48">
        <v>327</v>
      </c>
      <c r="F20" s="47">
        <v>298</v>
      </c>
      <c r="G20" s="48">
        <v>630</v>
      </c>
      <c r="H20" s="47">
        <v>1729</v>
      </c>
      <c r="I20" s="48">
        <v>1166</v>
      </c>
      <c r="J20" s="47">
        <v>7479</v>
      </c>
    </row>
    <row r="21" spans="1:10" x14ac:dyDescent="0.25">
      <c r="A21" s="49" t="s">
        <v>101</v>
      </c>
      <c r="B21" s="50"/>
      <c r="C21"/>
      <c r="D21" s="50"/>
      <c r="E21"/>
      <c r="F21" s="50"/>
      <c r="G21"/>
      <c r="H21" s="50">
        <v>55</v>
      </c>
      <c r="I21"/>
      <c r="J21" s="50">
        <v>55</v>
      </c>
    </row>
    <row r="22" spans="1:10" x14ac:dyDescent="0.25">
      <c r="A22" s="46" t="s">
        <v>99</v>
      </c>
      <c r="B22" s="47">
        <v>37</v>
      </c>
      <c r="C22" s="48">
        <v>77</v>
      </c>
      <c r="D22" s="47">
        <v>66</v>
      </c>
      <c r="E22" s="48">
        <v>29</v>
      </c>
      <c r="F22" s="47">
        <v>47</v>
      </c>
      <c r="G22" s="48">
        <v>205</v>
      </c>
      <c r="H22" s="47">
        <v>402</v>
      </c>
      <c r="I22" s="48">
        <v>336</v>
      </c>
      <c r="J22" s="47">
        <v>1199</v>
      </c>
    </row>
    <row r="23" spans="1:10" x14ac:dyDescent="0.25">
      <c r="A23" s="49" t="s">
        <v>83</v>
      </c>
      <c r="B23" s="50">
        <v>315</v>
      </c>
      <c r="C23">
        <v>1291</v>
      </c>
      <c r="D23" s="50">
        <v>1523</v>
      </c>
      <c r="E23">
        <v>537</v>
      </c>
      <c r="F23" s="50">
        <v>441</v>
      </c>
      <c r="G23">
        <v>2863</v>
      </c>
      <c r="H23" s="50">
        <v>5656</v>
      </c>
      <c r="I23">
        <v>3394</v>
      </c>
      <c r="J23" s="50">
        <v>16020</v>
      </c>
    </row>
    <row r="24" spans="1:10" x14ac:dyDescent="0.25">
      <c r="A24" s="46" t="s">
        <v>98</v>
      </c>
      <c r="B24" s="47">
        <v>14</v>
      </c>
      <c r="C24" s="48">
        <v>52</v>
      </c>
      <c r="D24" s="47">
        <v>55</v>
      </c>
      <c r="E24" s="48">
        <v>13</v>
      </c>
      <c r="F24" s="47">
        <v>36</v>
      </c>
      <c r="G24" s="48">
        <v>177</v>
      </c>
      <c r="H24" s="47">
        <v>464</v>
      </c>
      <c r="I24" s="48">
        <v>297</v>
      </c>
      <c r="J24" s="47">
        <v>1108</v>
      </c>
    </row>
    <row r="25" spans="1:10" x14ac:dyDescent="0.25">
      <c r="A25" s="49" t="s">
        <v>95</v>
      </c>
      <c r="B25" s="50">
        <v>54</v>
      </c>
      <c r="C25">
        <v>179</v>
      </c>
      <c r="D25" s="50">
        <v>158</v>
      </c>
      <c r="E25">
        <v>93</v>
      </c>
      <c r="F25" s="50">
        <v>191</v>
      </c>
      <c r="G25">
        <v>637</v>
      </c>
      <c r="H25" s="50">
        <v>3266</v>
      </c>
      <c r="I25">
        <v>2650</v>
      </c>
      <c r="J25" s="50">
        <v>7228</v>
      </c>
    </row>
    <row r="26" spans="1:10" x14ac:dyDescent="0.25">
      <c r="A26" s="46" t="s">
        <v>90</v>
      </c>
      <c r="B26" s="47">
        <v>273</v>
      </c>
      <c r="C26" s="48">
        <v>1180</v>
      </c>
      <c r="D26" s="47">
        <v>2458</v>
      </c>
      <c r="E26" s="48">
        <v>510</v>
      </c>
      <c r="F26" s="47">
        <v>225</v>
      </c>
      <c r="G26" s="48">
        <v>913</v>
      </c>
      <c r="H26" s="47">
        <v>1016</v>
      </c>
      <c r="I26" s="48">
        <v>416</v>
      </c>
      <c r="J26" s="47">
        <v>6991</v>
      </c>
    </row>
    <row r="27" spans="1:10" x14ac:dyDescent="0.25">
      <c r="A27" s="49" t="s">
        <v>82</v>
      </c>
      <c r="B27" s="50">
        <v>4</v>
      </c>
      <c r="C27">
        <v>2</v>
      </c>
      <c r="D27" s="50">
        <v>17</v>
      </c>
      <c r="E27">
        <v>121</v>
      </c>
      <c r="F27" s="50">
        <v>296</v>
      </c>
      <c r="G27">
        <v>5613</v>
      </c>
      <c r="H27" s="50">
        <v>6815</v>
      </c>
      <c r="I27">
        <v>519</v>
      </c>
      <c r="J27" s="50">
        <v>13387</v>
      </c>
    </row>
    <row r="28" spans="1:10" x14ac:dyDescent="0.25">
      <c r="A28" s="46" t="s">
        <v>81</v>
      </c>
      <c r="B28" s="47">
        <v>6</v>
      </c>
      <c r="C28" s="48">
        <v>139</v>
      </c>
      <c r="D28" s="47">
        <v>530</v>
      </c>
      <c r="E28" s="48">
        <v>255</v>
      </c>
      <c r="F28" s="47">
        <v>278</v>
      </c>
      <c r="G28" s="48">
        <v>747</v>
      </c>
      <c r="H28" s="47">
        <v>927</v>
      </c>
      <c r="I28" s="48">
        <v>317</v>
      </c>
      <c r="J28" s="47">
        <v>3199</v>
      </c>
    </row>
    <row r="29" spans="1:10" x14ac:dyDescent="0.25">
      <c r="A29" s="49" t="s">
        <v>94</v>
      </c>
      <c r="B29" s="50">
        <v>144</v>
      </c>
      <c r="C29">
        <v>264</v>
      </c>
      <c r="D29" s="50">
        <v>309</v>
      </c>
      <c r="E29">
        <v>79</v>
      </c>
      <c r="F29" s="50">
        <v>2</v>
      </c>
      <c r="G29">
        <v>2</v>
      </c>
      <c r="H29" s="50">
        <v>2</v>
      </c>
      <c r="I29"/>
      <c r="J29" s="50">
        <v>802</v>
      </c>
    </row>
    <row r="30" spans="1:10" x14ac:dyDescent="0.25">
      <c r="A30" s="46" t="s">
        <v>97</v>
      </c>
      <c r="B30" s="47"/>
      <c r="C30" s="48"/>
      <c r="D30" s="47"/>
      <c r="E30" s="48"/>
      <c r="F30" s="47">
        <v>2</v>
      </c>
      <c r="G30" s="48">
        <v>33</v>
      </c>
      <c r="H30" s="47">
        <v>117</v>
      </c>
      <c r="I30" s="48">
        <v>2</v>
      </c>
      <c r="J30" s="47">
        <v>154</v>
      </c>
    </row>
    <row r="31" spans="1:10" x14ac:dyDescent="0.25">
      <c r="A31" s="49" t="s">
        <v>79</v>
      </c>
      <c r="B31" s="50"/>
      <c r="C31">
        <v>134</v>
      </c>
      <c r="D31" s="50">
        <v>955</v>
      </c>
      <c r="E31">
        <v>517</v>
      </c>
      <c r="F31" s="50">
        <v>336</v>
      </c>
      <c r="G31">
        <v>915</v>
      </c>
      <c r="H31" s="50">
        <v>1229</v>
      </c>
      <c r="I31">
        <v>247</v>
      </c>
      <c r="J31" s="50">
        <v>4333</v>
      </c>
    </row>
    <row r="32" spans="1:10" x14ac:dyDescent="0.25">
      <c r="A32" s="46" t="s">
        <v>89</v>
      </c>
      <c r="B32" s="47">
        <v>2</v>
      </c>
      <c r="C32" s="48">
        <v>43</v>
      </c>
      <c r="D32" s="47">
        <v>83</v>
      </c>
      <c r="E32" s="48">
        <v>24</v>
      </c>
      <c r="F32" s="47">
        <v>102</v>
      </c>
      <c r="G32" s="48">
        <v>2398</v>
      </c>
      <c r="H32" s="47">
        <v>10576</v>
      </c>
      <c r="I32" s="48">
        <v>6689</v>
      </c>
      <c r="J32" s="47">
        <v>19917</v>
      </c>
    </row>
    <row r="33" spans="1:10" x14ac:dyDescent="0.25">
      <c r="A33" s="49" t="s">
        <v>91</v>
      </c>
      <c r="B33" s="50">
        <v>36</v>
      </c>
      <c r="C33">
        <v>53</v>
      </c>
      <c r="D33" s="50">
        <v>168</v>
      </c>
      <c r="E33">
        <v>105</v>
      </c>
      <c r="F33" s="50">
        <v>172</v>
      </c>
      <c r="G33">
        <v>2061</v>
      </c>
      <c r="H33" s="50">
        <v>5117</v>
      </c>
      <c r="I33">
        <v>2636</v>
      </c>
      <c r="J33" s="50">
        <v>10348</v>
      </c>
    </row>
    <row r="34" spans="1:10" x14ac:dyDescent="0.25">
      <c r="A34" s="46" t="s">
        <v>103</v>
      </c>
      <c r="B34" s="47"/>
      <c r="C34" s="48"/>
      <c r="D34" s="47"/>
      <c r="E34" s="48"/>
      <c r="F34" s="47"/>
      <c r="G34" s="48">
        <v>3</v>
      </c>
      <c r="H34" s="47">
        <v>29</v>
      </c>
      <c r="I34" s="48">
        <v>2</v>
      </c>
      <c r="J34" s="47">
        <v>34</v>
      </c>
    </row>
    <row r="35" spans="1:10" x14ac:dyDescent="0.25">
      <c r="A35" s="44" t="s">
        <v>6</v>
      </c>
      <c r="B35" s="45">
        <v>2109</v>
      </c>
      <c r="C35" s="3">
        <v>4476</v>
      </c>
      <c r="D35" s="45">
        <v>5659</v>
      </c>
      <c r="E35" s="3">
        <v>2439</v>
      </c>
      <c r="F35" s="45">
        <v>2376</v>
      </c>
      <c r="G35" s="3">
        <v>6350</v>
      </c>
      <c r="H35" s="45">
        <v>11400</v>
      </c>
      <c r="I35" s="3">
        <v>3296</v>
      </c>
      <c r="J35" s="45">
        <v>38105</v>
      </c>
    </row>
    <row r="36" spans="1:10" x14ac:dyDescent="0.25">
      <c r="A36" s="46" t="s">
        <v>80</v>
      </c>
      <c r="B36" s="47">
        <v>9</v>
      </c>
      <c r="C36" s="48">
        <v>51</v>
      </c>
      <c r="D36" s="47">
        <v>80</v>
      </c>
      <c r="E36" s="48">
        <v>14</v>
      </c>
      <c r="F36" s="47">
        <v>20</v>
      </c>
      <c r="G36" s="48">
        <v>121</v>
      </c>
      <c r="H36" s="47">
        <v>221</v>
      </c>
      <c r="I36" s="48">
        <v>36</v>
      </c>
      <c r="J36" s="47">
        <v>552</v>
      </c>
    </row>
    <row r="37" spans="1:10" x14ac:dyDescent="0.25">
      <c r="A37" s="49" t="s">
        <v>88</v>
      </c>
      <c r="B37" s="50">
        <v>4</v>
      </c>
      <c r="C37">
        <v>7</v>
      </c>
      <c r="D37" s="50">
        <v>1</v>
      </c>
      <c r="E37">
        <v>489</v>
      </c>
      <c r="F37" s="50">
        <v>376</v>
      </c>
      <c r="G37">
        <v>2</v>
      </c>
      <c r="H37" s="50">
        <v>4</v>
      </c>
      <c r="I37"/>
      <c r="J37" s="50">
        <v>883</v>
      </c>
    </row>
    <row r="38" spans="1:10" x14ac:dyDescent="0.25">
      <c r="A38" s="46" t="s">
        <v>105</v>
      </c>
      <c r="B38" s="47"/>
      <c r="C38" s="48"/>
      <c r="D38" s="47"/>
      <c r="E38" s="48"/>
      <c r="F38" s="47"/>
      <c r="G38" s="48"/>
      <c r="H38" s="47"/>
      <c r="I38" s="48">
        <v>16</v>
      </c>
      <c r="J38" s="47">
        <v>16</v>
      </c>
    </row>
    <row r="39" spans="1:10" x14ac:dyDescent="0.25">
      <c r="A39" s="49" t="s">
        <v>87</v>
      </c>
      <c r="B39" s="50">
        <v>1158</v>
      </c>
      <c r="C39">
        <v>1148</v>
      </c>
      <c r="D39" s="50">
        <v>493</v>
      </c>
      <c r="E39"/>
      <c r="F39" s="50"/>
      <c r="G39"/>
      <c r="H39" s="50"/>
      <c r="I39"/>
      <c r="J39" s="50">
        <v>2799</v>
      </c>
    </row>
    <row r="40" spans="1:10" x14ac:dyDescent="0.25">
      <c r="A40" s="46" t="s">
        <v>92</v>
      </c>
      <c r="B40" s="47">
        <v>23</v>
      </c>
      <c r="C40" s="48">
        <v>68</v>
      </c>
      <c r="D40" s="47">
        <v>66</v>
      </c>
      <c r="E40" s="48">
        <v>19</v>
      </c>
      <c r="F40" s="47">
        <v>33</v>
      </c>
      <c r="G40" s="48">
        <v>319</v>
      </c>
      <c r="H40" s="47">
        <v>640</v>
      </c>
      <c r="I40" s="48">
        <v>224</v>
      </c>
      <c r="J40" s="47">
        <v>1392</v>
      </c>
    </row>
    <row r="41" spans="1:10" x14ac:dyDescent="0.25">
      <c r="A41" s="49" t="s">
        <v>86</v>
      </c>
      <c r="B41" s="50"/>
      <c r="C41"/>
      <c r="D41" s="50"/>
      <c r="E41"/>
      <c r="F41" s="50"/>
      <c r="G41"/>
      <c r="H41" s="50">
        <v>1</v>
      </c>
      <c r="I41"/>
      <c r="J41" s="50">
        <v>1</v>
      </c>
    </row>
    <row r="42" spans="1:10" x14ac:dyDescent="0.25">
      <c r="A42" s="46" t="s">
        <v>85</v>
      </c>
      <c r="B42" s="47">
        <v>25</v>
      </c>
      <c r="C42" s="48">
        <v>41</v>
      </c>
      <c r="D42" s="47">
        <v>17</v>
      </c>
      <c r="E42" s="48"/>
      <c r="F42" s="47"/>
      <c r="G42" s="48"/>
      <c r="H42" s="47"/>
      <c r="I42" s="48"/>
      <c r="J42" s="47">
        <v>83</v>
      </c>
    </row>
    <row r="43" spans="1:10" x14ac:dyDescent="0.25">
      <c r="A43" s="49" t="s">
        <v>74</v>
      </c>
      <c r="B43" s="50">
        <v>8</v>
      </c>
      <c r="C43">
        <v>20</v>
      </c>
      <c r="D43" s="50">
        <v>100</v>
      </c>
      <c r="E43">
        <v>67</v>
      </c>
      <c r="F43" s="50">
        <v>61</v>
      </c>
      <c r="G43">
        <v>372</v>
      </c>
      <c r="H43" s="50">
        <v>897</v>
      </c>
      <c r="I43">
        <v>174</v>
      </c>
      <c r="J43" s="50">
        <v>1699</v>
      </c>
    </row>
    <row r="44" spans="1:10" x14ac:dyDescent="0.25">
      <c r="A44" s="46" t="s">
        <v>96</v>
      </c>
      <c r="B44" s="47"/>
      <c r="C44" s="48">
        <v>1</v>
      </c>
      <c r="D44" s="47">
        <v>3</v>
      </c>
      <c r="E44" s="48">
        <v>3</v>
      </c>
      <c r="F44" s="47">
        <v>15</v>
      </c>
      <c r="G44" s="48">
        <v>316</v>
      </c>
      <c r="H44" s="47">
        <v>307</v>
      </c>
      <c r="I44" s="48">
        <v>12</v>
      </c>
      <c r="J44" s="47">
        <v>657</v>
      </c>
    </row>
    <row r="45" spans="1:10" x14ac:dyDescent="0.25">
      <c r="A45" s="49" t="s">
        <v>93</v>
      </c>
      <c r="B45" s="50"/>
      <c r="C45"/>
      <c r="D45" s="50"/>
      <c r="E45">
        <v>1</v>
      </c>
      <c r="F45" s="50"/>
      <c r="G45">
        <v>17</v>
      </c>
      <c r="H45" s="50">
        <v>22</v>
      </c>
      <c r="I45">
        <v>1</v>
      </c>
      <c r="J45" s="50">
        <v>41</v>
      </c>
    </row>
    <row r="46" spans="1:10" x14ac:dyDescent="0.25">
      <c r="A46" s="46" t="s">
        <v>84</v>
      </c>
      <c r="B46" s="47">
        <v>254</v>
      </c>
      <c r="C46" s="48">
        <v>737</v>
      </c>
      <c r="D46" s="47">
        <v>369</v>
      </c>
      <c r="E46" s="48">
        <v>318</v>
      </c>
      <c r="F46" s="47">
        <v>150</v>
      </c>
      <c r="G46" s="48">
        <v>253</v>
      </c>
      <c r="H46" s="47">
        <v>505</v>
      </c>
      <c r="I46" s="48">
        <v>317</v>
      </c>
      <c r="J46" s="47">
        <v>2903</v>
      </c>
    </row>
    <row r="47" spans="1:10" x14ac:dyDescent="0.25">
      <c r="A47" s="49" t="s">
        <v>83</v>
      </c>
      <c r="B47" s="50">
        <v>333</v>
      </c>
      <c r="C47">
        <v>1160</v>
      </c>
      <c r="D47" s="50">
        <v>1273</v>
      </c>
      <c r="E47">
        <v>322</v>
      </c>
      <c r="F47" s="50">
        <v>369</v>
      </c>
      <c r="G47">
        <v>1970</v>
      </c>
      <c r="H47" s="50">
        <v>3716</v>
      </c>
      <c r="I47">
        <v>1242</v>
      </c>
      <c r="J47" s="50">
        <v>10385</v>
      </c>
    </row>
    <row r="48" spans="1:10" x14ac:dyDescent="0.25">
      <c r="A48" s="46" t="s">
        <v>95</v>
      </c>
      <c r="B48" s="47">
        <v>68</v>
      </c>
      <c r="C48" s="48">
        <v>54</v>
      </c>
      <c r="D48" s="47">
        <v>399</v>
      </c>
      <c r="E48" s="48">
        <v>100</v>
      </c>
      <c r="F48" s="47">
        <v>192</v>
      </c>
      <c r="G48" s="48">
        <v>69</v>
      </c>
      <c r="H48" s="47">
        <v>301</v>
      </c>
      <c r="I48" s="48">
        <v>142</v>
      </c>
      <c r="J48" s="47">
        <v>1325</v>
      </c>
    </row>
    <row r="49" spans="1:10" x14ac:dyDescent="0.25">
      <c r="A49" s="49" t="s">
        <v>90</v>
      </c>
      <c r="B49" s="50">
        <v>71</v>
      </c>
      <c r="C49">
        <v>325</v>
      </c>
      <c r="D49" s="50">
        <v>729</v>
      </c>
      <c r="E49">
        <v>211</v>
      </c>
      <c r="F49" s="50">
        <v>250</v>
      </c>
      <c r="G49">
        <v>154</v>
      </c>
      <c r="H49" s="50">
        <v>164</v>
      </c>
      <c r="I49">
        <v>78</v>
      </c>
      <c r="J49" s="50">
        <v>1982</v>
      </c>
    </row>
    <row r="50" spans="1:10" x14ac:dyDescent="0.25">
      <c r="A50" s="46" t="s">
        <v>82</v>
      </c>
      <c r="B50" s="47"/>
      <c r="C50" s="48">
        <v>3</v>
      </c>
      <c r="D50" s="47">
        <v>1</v>
      </c>
      <c r="E50" s="48">
        <v>13</v>
      </c>
      <c r="F50" s="47">
        <v>67</v>
      </c>
      <c r="G50" s="48">
        <v>1381</v>
      </c>
      <c r="H50" s="47">
        <v>1378</v>
      </c>
      <c r="I50" s="48">
        <v>153</v>
      </c>
      <c r="J50" s="47">
        <v>2996</v>
      </c>
    </row>
    <row r="51" spans="1:10" x14ac:dyDescent="0.25">
      <c r="A51" s="49" t="s">
        <v>81</v>
      </c>
      <c r="B51" s="50">
        <v>20</v>
      </c>
      <c r="C51">
        <v>353</v>
      </c>
      <c r="D51" s="50">
        <v>903</v>
      </c>
      <c r="E51">
        <v>163</v>
      </c>
      <c r="F51" s="50">
        <v>237</v>
      </c>
      <c r="G51">
        <v>444</v>
      </c>
      <c r="H51" s="50">
        <v>532</v>
      </c>
      <c r="I51">
        <v>111</v>
      </c>
      <c r="J51" s="50">
        <v>2763</v>
      </c>
    </row>
    <row r="52" spans="1:10" x14ac:dyDescent="0.25">
      <c r="A52" s="46" t="s">
        <v>94</v>
      </c>
      <c r="B52" s="47">
        <v>135</v>
      </c>
      <c r="C52" s="48">
        <v>310</v>
      </c>
      <c r="D52" s="47">
        <v>293</v>
      </c>
      <c r="E52" s="48">
        <v>62</v>
      </c>
      <c r="F52" s="47">
        <v>10</v>
      </c>
      <c r="G52" s="48">
        <v>7</v>
      </c>
      <c r="H52" s="47">
        <v>5</v>
      </c>
      <c r="I52" s="48">
        <v>2</v>
      </c>
      <c r="J52" s="47">
        <v>824</v>
      </c>
    </row>
    <row r="53" spans="1:10" x14ac:dyDescent="0.25">
      <c r="A53" s="49" t="s">
        <v>79</v>
      </c>
      <c r="B53" s="50">
        <v>1</v>
      </c>
      <c r="C53">
        <v>197</v>
      </c>
      <c r="D53" s="50">
        <v>932</v>
      </c>
      <c r="E53">
        <v>656</v>
      </c>
      <c r="F53" s="50">
        <v>583</v>
      </c>
      <c r="G53">
        <v>408</v>
      </c>
      <c r="H53" s="50">
        <v>598</v>
      </c>
      <c r="I53">
        <v>108</v>
      </c>
      <c r="J53" s="50">
        <v>3483</v>
      </c>
    </row>
    <row r="54" spans="1:10" x14ac:dyDescent="0.25">
      <c r="A54" s="46" t="s">
        <v>89</v>
      </c>
      <c r="B54" s="47"/>
      <c r="C54" s="48">
        <v>1</v>
      </c>
      <c r="D54" s="47"/>
      <c r="E54" s="48">
        <v>1</v>
      </c>
      <c r="F54" s="47">
        <v>13</v>
      </c>
      <c r="G54" s="48">
        <v>517</v>
      </c>
      <c r="H54" s="47">
        <v>2109</v>
      </c>
      <c r="I54" s="48">
        <v>680</v>
      </c>
      <c r="J54" s="47">
        <v>3321</v>
      </c>
    </row>
    <row r="55" spans="1:10" x14ac:dyDescent="0.25">
      <c r="A55" s="44" t="s">
        <v>7</v>
      </c>
      <c r="B55" s="45">
        <v>151</v>
      </c>
      <c r="C55" s="3">
        <v>494</v>
      </c>
      <c r="D55" s="45">
        <v>357</v>
      </c>
      <c r="E55" s="3">
        <v>424</v>
      </c>
      <c r="F55" s="45">
        <v>166</v>
      </c>
      <c r="G55" s="3">
        <v>489</v>
      </c>
      <c r="H55" s="45">
        <v>1224</v>
      </c>
      <c r="I55" s="3">
        <v>567</v>
      </c>
      <c r="J55" s="45">
        <v>3872</v>
      </c>
    </row>
    <row r="56" spans="1:10" x14ac:dyDescent="0.25">
      <c r="A56" s="46" t="s">
        <v>80</v>
      </c>
      <c r="B56" s="47"/>
      <c r="C56" s="48"/>
      <c r="D56" s="47">
        <v>1</v>
      </c>
      <c r="E56" s="48">
        <v>1</v>
      </c>
      <c r="F56" s="47"/>
      <c r="G56" s="48">
        <v>1</v>
      </c>
      <c r="H56" s="47">
        <v>14</v>
      </c>
      <c r="I56" s="48">
        <v>25</v>
      </c>
      <c r="J56" s="47">
        <v>42</v>
      </c>
    </row>
    <row r="57" spans="1:10" x14ac:dyDescent="0.25">
      <c r="A57" s="49" t="s">
        <v>102</v>
      </c>
      <c r="B57" s="50"/>
      <c r="C57"/>
      <c r="D57" s="50"/>
      <c r="E57"/>
      <c r="F57" s="50"/>
      <c r="G57"/>
      <c r="H57" s="50">
        <v>42</v>
      </c>
      <c r="I57"/>
      <c r="J57" s="50">
        <v>42</v>
      </c>
    </row>
    <row r="58" spans="1:10" x14ac:dyDescent="0.25">
      <c r="A58" s="46" t="s">
        <v>88</v>
      </c>
      <c r="B58" s="47"/>
      <c r="C58" s="48"/>
      <c r="D58" s="47"/>
      <c r="E58" s="48">
        <v>149</v>
      </c>
      <c r="F58" s="47">
        <v>49</v>
      </c>
      <c r="G58" s="48">
        <v>1</v>
      </c>
      <c r="H58" s="47"/>
      <c r="I58" s="48"/>
      <c r="J58" s="47">
        <v>199</v>
      </c>
    </row>
    <row r="59" spans="1:10" x14ac:dyDescent="0.25">
      <c r="A59" s="49" t="s">
        <v>87</v>
      </c>
      <c r="B59" s="50">
        <v>57</v>
      </c>
      <c r="C59">
        <v>160</v>
      </c>
      <c r="D59" s="50">
        <v>1</v>
      </c>
      <c r="E59"/>
      <c r="F59" s="50"/>
      <c r="G59"/>
      <c r="H59" s="50"/>
      <c r="I59"/>
      <c r="J59" s="50">
        <v>218</v>
      </c>
    </row>
    <row r="60" spans="1:10" x14ac:dyDescent="0.25">
      <c r="A60" s="46" t="s">
        <v>92</v>
      </c>
      <c r="B60" s="47"/>
      <c r="C60" s="48"/>
      <c r="D60" s="47"/>
      <c r="E60" s="48"/>
      <c r="F60" s="47"/>
      <c r="G60" s="48">
        <v>4</v>
      </c>
      <c r="H60" s="47">
        <v>6</v>
      </c>
      <c r="I60" s="48"/>
      <c r="J60" s="47">
        <v>10</v>
      </c>
    </row>
    <row r="61" spans="1:10" x14ac:dyDescent="0.25">
      <c r="A61" s="49" t="s">
        <v>85</v>
      </c>
      <c r="B61" s="50">
        <v>44</v>
      </c>
      <c r="C61">
        <v>89</v>
      </c>
      <c r="D61" s="50">
        <v>114</v>
      </c>
      <c r="E61">
        <v>6</v>
      </c>
      <c r="F61" s="50"/>
      <c r="G61"/>
      <c r="H61" s="50"/>
      <c r="I61"/>
      <c r="J61" s="50">
        <v>253</v>
      </c>
    </row>
    <row r="62" spans="1:10" x14ac:dyDescent="0.25">
      <c r="A62" s="46" t="s">
        <v>74</v>
      </c>
      <c r="B62" s="47">
        <v>5</v>
      </c>
      <c r="C62" s="48">
        <v>21</v>
      </c>
      <c r="D62" s="47">
        <v>14</v>
      </c>
      <c r="E62" s="48">
        <v>110</v>
      </c>
      <c r="F62" s="47">
        <v>29</v>
      </c>
      <c r="G62" s="48">
        <v>18</v>
      </c>
      <c r="H62" s="47">
        <v>60</v>
      </c>
      <c r="I62" s="48">
        <v>26</v>
      </c>
      <c r="J62" s="47">
        <v>283</v>
      </c>
    </row>
    <row r="63" spans="1:10" x14ac:dyDescent="0.25">
      <c r="A63" s="49" t="s">
        <v>84</v>
      </c>
      <c r="B63" s="50">
        <v>35</v>
      </c>
      <c r="C63">
        <v>143</v>
      </c>
      <c r="D63" s="50">
        <v>107</v>
      </c>
      <c r="E63">
        <v>102</v>
      </c>
      <c r="F63" s="50">
        <v>75</v>
      </c>
      <c r="G63">
        <v>83</v>
      </c>
      <c r="H63" s="50">
        <v>186</v>
      </c>
      <c r="I63">
        <v>129</v>
      </c>
      <c r="J63" s="50">
        <v>860</v>
      </c>
    </row>
    <row r="64" spans="1:10" x14ac:dyDescent="0.25">
      <c r="A64" s="46" t="s">
        <v>83</v>
      </c>
      <c r="B64" s="47">
        <v>5</v>
      </c>
      <c r="C64" s="48">
        <v>32</v>
      </c>
      <c r="D64" s="47">
        <v>88</v>
      </c>
      <c r="E64" s="48">
        <v>26</v>
      </c>
      <c r="F64" s="47">
        <v>6</v>
      </c>
      <c r="G64" s="48">
        <v>88</v>
      </c>
      <c r="H64" s="47">
        <v>220</v>
      </c>
      <c r="I64" s="48">
        <v>118</v>
      </c>
      <c r="J64" s="47">
        <v>583</v>
      </c>
    </row>
    <row r="65" spans="1:10" x14ac:dyDescent="0.25">
      <c r="A65" s="49" t="s">
        <v>90</v>
      </c>
      <c r="B65" s="50">
        <v>5</v>
      </c>
      <c r="C65">
        <v>23</v>
      </c>
      <c r="D65" s="50">
        <v>9</v>
      </c>
      <c r="E65">
        <v>1</v>
      </c>
      <c r="F65" s="50"/>
      <c r="G65">
        <v>16</v>
      </c>
      <c r="H65" s="50">
        <v>18</v>
      </c>
      <c r="I65">
        <v>1</v>
      </c>
      <c r="J65" s="50">
        <v>73</v>
      </c>
    </row>
    <row r="66" spans="1:10" x14ac:dyDescent="0.25">
      <c r="A66" s="46" t="s">
        <v>82</v>
      </c>
      <c r="B66" s="47"/>
      <c r="C66" s="48"/>
      <c r="D66" s="47"/>
      <c r="E66" s="48">
        <v>10</v>
      </c>
      <c r="F66" s="47">
        <v>6</v>
      </c>
      <c r="G66" s="48">
        <v>238</v>
      </c>
      <c r="H66" s="47">
        <v>534</v>
      </c>
      <c r="I66" s="48">
        <v>122</v>
      </c>
      <c r="J66" s="47">
        <v>910</v>
      </c>
    </row>
    <row r="67" spans="1:10" x14ac:dyDescent="0.25">
      <c r="A67" s="49" t="s">
        <v>81</v>
      </c>
      <c r="B67" s="50"/>
      <c r="C67">
        <v>26</v>
      </c>
      <c r="D67" s="50">
        <v>21</v>
      </c>
      <c r="E67">
        <v>1</v>
      </c>
      <c r="F67" s="50">
        <v>1</v>
      </c>
      <c r="G67">
        <v>8</v>
      </c>
      <c r="H67" s="50">
        <v>20</v>
      </c>
      <c r="I67">
        <v>9</v>
      </c>
      <c r="J67" s="50">
        <v>86</v>
      </c>
    </row>
    <row r="68" spans="1:10" x14ac:dyDescent="0.25">
      <c r="A68" s="46" t="s">
        <v>79</v>
      </c>
      <c r="B68" s="47"/>
      <c r="C68" s="48"/>
      <c r="D68" s="47">
        <v>2</v>
      </c>
      <c r="E68" s="48">
        <v>18</v>
      </c>
      <c r="F68" s="47"/>
      <c r="G68" s="48">
        <v>13</v>
      </c>
      <c r="H68" s="47">
        <v>26</v>
      </c>
      <c r="I68" s="48">
        <v>42</v>
      </c>
      <c r="J68" s="47">
        <v>101</v>
      </c>
    </row>
    <row r="69" spans="1:10" x14ac:dyDescent="0.25">
      <c r="A69" s="49" t="s">
        <v>89</v>
      </c>
      <c r="B69" s="50"/>
      <c r="C69"/>
      <c r="D69" s="50"/>
      <c r="E69"/>
      <c r="F69" s="50"/>
      <c r="G69">
        <v>19</v>
      </c>
      <c r="H69" s="50">
        <v>98</v>
      </c>
      <c r="I69">
        <v>95</v>
      </c>
      <c r="J69" s="50">
        <v>212</v>
      </c>
    </row>
    <row r="70" spans="1:10" x14ac:dyDescent="0.25">
      <c r="A70" s="51" t="s">
        <v>8</v>
      </c>
      <c r="B70" s="52">
        <v>571</v>
      </c>
      <c r="C70" s="53">
        <v>2032</v>
      </c>
      <c r="D70" s="52">
        <v>1456</v>
      </c>
      <c r="E70" s="53">
        <v>371</v>
      </c>
      <c r="F70" s="52">
        <v>1091</v>
      </c>
      <c r="G70" s="53">
        <v>1543</v>
      </c>
      <c r="H70" s="52">
        <v>3537</v>
      </c>
      <c r="I70" s="53">
        <v>2175</v>
      </c>
      <c r="J70" s="52">
        <v>12776</v>
      </c>
    </row>
    <row r="71" spans="1:10" x14ac:dyDescent="0.25">
      <c r="A71" s="49" t="s">
        <v>80</v>
      </c>
      <c r="B71" s="50">
        <v>20</v>
      </c>
      <c r="C71">
        <v>52</v>
      </c>
      <c r="D71" s="50">
        <v>72</v>
      </c>
      <c r="E71">
        <v>11</v>
      </c>
      <c r="F71" s="50">
        <v>10</v>
      </c>
      <c r="G71">
        <v>131</v>
      </c>
      <c r="H71" s="50">
        <v>364</v>
      </c>
      <c r="I71">
        <v>194</v>
      </c>
      <c r="J71" s="50">
        <v>854</v>
      </c>
    </row>
    <row r="72" spans="1:10" x14ac:dyDescent="0.25">
      <c r="A72" s="46" t="s">
        <v>102</v>
      </c>
      <c r="B72" s="47"/>
      <c r="C72" s="48"/>
      <c r="D72" s="47"/>
      <c r="E72" s="48"/>
      <c r="F72" s="47"/>
      <c r="G72" s="48"/>
      <c r="H72" s="47">
        <v>58</v>
      </c>
      <c r="I72" s="48"/>
      <c r="J72" s="47">
        <v>58</v>
      </c>
    </row>
    <row r="73" spans="1:10" x14ac:dyDescent="0.25">
      <c r="A73" s="49" t="s">
        <v>88</v>
      </c>
      <c r="B73" s="50"/>
      <c r="C73">
        <v>1</v>
      </c>
      <c r="D73" s="50"/>
      <c r="E73">
        <v>93</v>
      </c>
      <c r="F73" s="50">
        <v>253</v>
      </c>
      <c r="G73">
        <v>11</v>
      </c>
      <c r="H73" s="50"/>
      <c r="I73"/>
      <c r="J73" s="50">
        <v>358</v>
      </c>
    </row>
    <row r="74" spans="1:10" x14ac:dyDescent="0.25">
      <c r="A74" s="46" t="s">
        <v>87</v>
      </c>
      <c r="B74" s="47">
        <v>336</v>
      </c>
      <c r="C74" s="48">
        <v>1025</v>
      </c>
      <c r="D74" s="47">
        <v>1</v>
      </c>
      <c r="E74" s="48"/>
      <c r="F74" s="47"/>
      <c r="G74" s="48"/>
      <c r="H74" s="47"/>
      <c r="I74" s="48"/>
      <c r="J74" s="47">
        <v>1362</v>
      </c>
    </row>
    <row r="75" spans="1:10" x14ac:dyDescent="0.25">
      <c r="A75" s="49" t="s">
        <v>92</v>
      </c>
      <c r="B75" s="50">
        <v>3</v>
      </c>
      <c r="C75">
        <v>26</v>
      </c>
      <c r="D75" s="50">
        <v>95</v>
      </c>
      <c r="E75">
        <v>1</v>
      </c>
      <c r="F75" s="50">
        <v>2</v>
      </c>
      <c r="G75">
        <v>22</v>
      </c>
      <c r="H75" s="50">
        <v>39</v>
      </c>
      <c r="I75">
        <v>30</v>
      </c>
      <c r="J75" s="50">
        <v>218</v>
      </c>
    </row>
    <row r="76" spans="1:10" x14ac:dyDescent="0.25">
      <c r="A76" s="46" t="s">
        <v>86</v>
      </c>
      <c r="B76" s="47"/>
      <c r="C76" s="48"/>
      <c r="D76" s="47">
        <v>2</v>
      </c>
      <c r="E76" s="48">
        <v>2</v>
      </c>
      <c r="F76" s="47">
        <v>6</v>
      </c>
      <c r="G76" s="48">
        <v>22</v>
      </c>
      <c r="H76" s="47">
        <v>56</v>
      </c>
      <c r="I76" s="48">
        <v>36</v>
      </c>
      <c r="J76" s="47">
        <v>124</v>
      </c>
    </row>
    <row r="77" spans="1:10" x14ac:dyDescent="0.25">
      <c r="A77" s="49" t="s">
        <v>85</v>
      </c>
      <c r="B77" s="50">
        <v>29</v>
      </c>
      <c r="C77">
        <v>25</v>
      </c>
      <c r="D77" s="50">
        <v>152</v>
      </c>
      <c r="E77"/>
      <c r="F77" s="50"/>
      <c r="G77"/>
      <c r="H77" s="50">
        <v>2</v>
      </c>
      <c r="I77">
        <v>2</v>
      </c>
      <c r="J77" s="50">
        <v>210</v>
      </c>
    </row>
    <row r="78" spans="1:10" x14ac:dyDescent="0.25">
      <c r="A78" s="46" t="s">
        <v>74</v>
      </c>
      <c r="B78" s="47">
        <v>49</v>
      </c>
      <c r="C78" s="48">
        <v>87</v>
      </c>
      <c r="D78" s="47">
        <v>81</v>
      </c>
      <c r="E78" s="48">
        <v>1</v>
      </c>
      <c r="F78" s="47">
        <v>106</v>
      </c>
      <c r="G78" s="48">
        <v>185</v>
      </c>
      <c r="H78" s="47">
        <v>300</v>
      </c>
      <c r="I78" s="48">
        <v>211</v>
      </c>
      <c r="J78" s="47">
        <v>1020</v>
      </c>
    </row>
    <row r="79" spans="1:10" x14ac:dyDescent="0.25">
      <c r="A79" s="49" t="s">
        <v>93</v>
      </c>
      <c r="B79" s="50"/>
      <c r="C79"/>
      <c r="D79" s="50"/>
      <c r="E79"/>
      <c r="F79" s="50"/>
      <c r="G79">
        <v>1</v>
      </c>
      <c r="H79" s="50">
        <v>3</v>
      </c>
      <c r="I79"/>
      <c r="J79" s="50">
        <v>4</v>
      </c>
    </row>
    <row r="80" spans="1:10" x14ac:dyDescent="0.25">
      <c r="A80" s="46" t="s">
        <v>84</v>
      </c>
      <c r="B80" s="47">
        <v>107</v>
      </c>
      <c r="C80" s="48">
        <v>594</v>
      </c>
      <c r="D80" s="47">
        <v>324</v>
      </c>
      <c r="E80" s="48">
        <v>78</v>
      </c>
      <c r="F80" s="47">
        <v>78</v>
      </c>
      <c r="G80" s="48">
        <v>127</v>
      </c>
      <c r="H80" s="47">
        <v>217</v>
      </c>
      <c r="I80" s="48">
        <v>355</v>
      </c>
      <c r="J80" s="47">
        <v>1880</v>
      </c>
    </row>
    <row r="81" spans="1:10" x14ac:dyDescent="0.25">
      <c r="A81" s="49" t="s">
        <v>101</v>
      </c>
      <c r="B81" s="50"/>
      <c r="C81"/>
      <c r="D81" s="50"/>
      <c r="E81"/>
      <c r="F81" s="50"/>
      <c r="G81"/>
      <c r="H81" s="50">
        <v>4</v>
      </c>
      <c r="I81"/>
      <c r="J81" s="50">
        <v>4</v>
      </c>
    </row>
    <row r="82" spans="1:10" x14ac:dyDescent="0.25">
      <c r="A82" s="46" t="s">
        <v>83</v>
      </c>
      <c r="B82" s="47">
        <v>17</v>
      </c>
      <c r="C82" s="48">
        <v>88</v>
      </c>
      <c r="D82" s="47">
        <v>218</v>
      </c>
      <c r="E82" s="48">
        <v>75</v>
      </c>
      <c r="F82" s="47">
        <v>49</v>
      </c>
      <c r="G82" s="48">
        <v>94</v>
      </c>
      <c r="H82" s="47">
        <v>291</v>
      </c>
      <c r="I82" s="48">
        <v>423</v>
      </c>
      <c r="J82" s="47">
        <v>1255</v>
      </c>
    </row>
    <row r="83" spans="1:10" x14ac:dyDescent="0.25">
      <c r="A83" s="49" t="s">
        <v>90</v>
      </c>
      <c r="B83" s="50">
        <v>1</v>
      </c>
      <c r="C83">
        <v>42</v>
      </c>
      <c r="D83" s="50">
        <v>242</v>
      </c>
      <c r="E83">
        <v>15</v>
      </c>
      <c r="F83" s="50">
        <v>15</v>
      </c>
      <c r="G83">
        <v>6</v>
      </c>
      <c r="H83" s="50">
        <v>20</v>
      </c>
      <c r="I83">
        <v>38</v>
      </c>
      <c r="J83" s="50">
        <v>379</v>
      </c>
    </row>
    <row r="84" spans="1:10" x14ac:dyDescent="0.25">
      <c r="A84" s="46" t="s">
        <v>82</v>
      </c>
      <c r="B84" s="47">
        <v>3</v>
      </c>
      <c r="C84" s="48"/>
      <c r="D84" s="47">
        <v>1</v>
      </c>
      <c r="E84" s="48">
        <v>26</v>
      </c>
      <c r="F84" s="47">
        <v>98</v>
      </c>
      <c r="G84" s="48">
        <v>557</v>
      </c>
      <c r="H84" s="47">
        <v>985</v>
      </c>
      <c r="I84" s="48">
        <v>89</v>
      </c>
      <c r="J84" s="47">
        <v>1759</v>
      </c>
    </row>
    <row r="85" spans="1:10" x14ac:dyDescent="0.25">
      <c r="A85" s="49" t="s">
        <v>81</v>
      </c>
      <c r="B85" s="50">
        <v>2</v>
      </c>
      <c r="C85">
        <v>56</v>
      </c>
      <c r="D85" s="50">
        <v>66</v>
      </c>
      <c r="E85">
        <v>1</v>
      </c>
      <c r="F85" s="50">
        <v>20</v>
      </c>
      <c r="G85">
        <v>8</v>
      </c>
      <c r="H85" s="50">
        <v>19</v>
      </c>
      <c r="I85">
        <v>56</v>
      </c>
      <c r="J85" s="50">
        <v>228</v>
      </c>
    </row>
    <row r="86" spans="1:10" x14ac:dyDescent="0.25">
      <c r="A86" s="46" t="s">
        <v>97</v>
      </c>
      <c r="B86" s="47"/>
      <c r="C86" s="48"/>
      <c r="D86" s="47"/>
      <c r="E86" s="48"/>
      <c r="F86" s="47"/>
      <c r="G86" s="48">
        <v>1</v>
      </c>
      <c r="H86" s="47">
        <v>16</v>
      </c>
      <c r="I86" s="48"/>
      <c r="J86" s="47">
        <v>17</v>
      </c>
    </row>
    <row r="87" spans="1:10" x14ac:dyDescent="0.25">
      <c r="A87" s="49" t="s">
        <v>79</v>
      </c>
      <c r="B87" s="50">
        <v>3</v>
      </c>
      <c r="C87">
        <v>36</v>
      </c>
      <c r="D87" s="50">
        <v>201</v>
      </c>
      <c r="E87">
        <v>68</v>
      </c>
      <c r="F87" s="50">
        <v>451</v>
      </c>
      <c r="G87">
        <v>221</v>
      </c>
      <c r="H87" s="50">
        <v>454</v>
      </c>
      <c r="I87">
        <v>251</v>
      </c>
      <c r="J87" s="50">
        <v>1685</v>
      </c>
    </row>
    <row r="88" spans="1:10" x14ac:dyDescent="0.25">
      <c r="A88" s="46" t="s">
        <v>89</v>
      </c>
      <c r="B88" s="47"/>
      <c r="C88" s="48"/>
      <c r="D88" s="47">
        <v>1</v>
      </c>
      <c r="E88" s="48"/>
      <c r="F88" s="47">
        <v>3</v>
      </c>
      <c r="G88" s="48">
        <v>157</v>
      </c>
      <c r="H88" s="47">
        <v>709</v>
      </c>
      <c r="I88" s="48">
        <v>490</v>
      </c>
      <c r="J88" s="47">
        <v>1360</v>
      </c>
    </row>
    <row r="89" spans="1:10" x14ac:dyDescent="0.25">
      <c r="A89" s="49" t="s">
        <v>91</v>
      </c>
      <c r="B89" s="50">
        <v>1</v>
      </c>
      <c r="C89"/>
      <c r="D89" s="50"/>
      <c r="E89"/>
      <c r="F89" s="50"/>
      <c r="G89"/>
      <c r="H89" s="50"/>
      <c r="I89"/>
      <c r="J89" s="50">
        <v>1</v>
      </c>
    </row>
    <row r="90" spans="1:10" x14ac:dyDescent="0.25">
      <c r="A90" s="41" t="s">
        <v>9</v>
      </c>
      <c r="B90" s="42">
        <v>2027</v>
      </c>
      <c r="C90" s="43">
        <v>4375</v>
      </c>
      <c r="D90" s="42">
        <v>4170</v>
      </c>
      <c r="E90" s="43">
        <v>1523</v>
      </c>
      <c r="F90" s="42">
        <v>1244</v>
      </c>
      <c r="G90" s="43">
        <v>4896</v>
      </c>
      <c r="H90" s="42">
        <v>13246</v>
      </c>
      <c r="I90" s="43">
        <v>7538</v>
      </c>
      <c r="J90" s="42">
        <v>39019</v>
      </c>
    </row>
    <row r="91" spans="1:10" x14ac:dyDescent="0.25">
      <c r="A91" s="44" t="s">
        <v>10</v>
      </c>
      <c r="B91" s="45">
        <v>1902</v>
      </c>
      <c r="C91" s="3">
        <v>3654</v>
      </c>
      <c r="D91" s="45">
        <v>3447</v>
      </c>
      <c r="E91" s="3">
        <v>1180</v>
      </c>
      <c r="F91" s="45">
        <v>870</v>
      </c>
      <c r="G91" s="3">
        <v>4423</v>
      </c>
      <c r="H91" s="45">
        <v>11656</v>
      </c>
      <c r="I91" s="3">
        <v>5965</v>
      </c>
      <c r="J91" s="45">
        <v>33097</v>
      </c>
    </row>
    <row r="92" spans="1:10" x14ac:dyDescent="0.25">
      <c r="A92" s="46" t="s">
        <v>80</v>
      </c>
      <c r="B92" s="47">
        <v>7</v>
      </c>
      <c r="C92" s="48">
        <v>18</v>
      </c>
      <c r="D92" s="47">
        <v>19</v>
      </c>
      <c r="E92" s="48">
        <v>7</v>
      </c>
      <c r="F92" s="47">
        <v>9</v>
      </c>
      <c r="G92" s="48">
        <v>47</v>
      </c>
      <c r="H92" s="47">
        <v>154</v>
      </c>
      <c r="I92" s="48">
        <v>58</v>
      </c>
      <c r="J92" s="47">
        <v>319</v>
      </c>
    </row>
    <row r="93" spans="1:10" x14ac:dyDescent="0.25">
      <c r="A93" s="49" t="s">
        <v>88</v>
      </c>
      <c r="B93" s="50"/>
      <c r="C93"/>
      <c r="D93" s="50"/>
      <c r="E93">
        <v>187</v>
      </c>
      <c r="F93" s="50">
        <v>30</v>
      </c>
      <c r="G93"/>
      <c r="H93" s="50"/>
      <c r="I93"/>
      <c r="J93" s="50">
        <v>217</v>
      </c>
    </row>
    <row r="94" spans="1:10" x14ac:dyDescent="0.25">
      <c r="A94" s="46" t="s">
        <v>87</v>
      </c>
      <c r="B94" s="47">
        <v>907</v>
      </c>
      <c r="C94" s="48">
        <v>1348</v>
      </c>
      <c r="D94" s="47">
        <v>144</v>
      </c>
      <c r="E94" s="48"/>
      <c r="F94" s="47"/>
      <c r="G94" s="48"/>
      <c r="H94" s="47"/>
      <c r="I94" s="48"/>
      <c r="J94" s="47">
        <v>2399</v>
      </c>
    </row>
    <row r="95" spans="1:10" x14ac:dyDescent="0.25">
      <c r="A95" s="49" t="s">
        <v>92</v>
      </c>
      <c r="B95" s="50">
        <v>56</v>
      </c>
      <c r="C95">
        <v>109</v>
      </c>
      <c r="D95" s="50">
        <v>208</v>
      </c>
      <c r="E95">
        <v>83</v>
      </c>
      <c r="F95" s="50">
        <v>93</v>
      </c>
      <c r="G95">
        <v>519</v>
      </c>
      <c r="H95" s="50">
        <v>1609</v>
      </c>
      <c r="I95">
        <v>936</v>
      </c>
      <c r="J95" s="50">
        <v>3613</v>
      </c>
    </row>
    <row r="96" spans="1:10" x14ac:dyDescent="0.25">
      <c r="A96" s="46" t="s">
        <v>85</v>
      </c>
      <c r="B96" s="47">
        <v>108</v>
      </c>
      <c r="C96" s="48">
        <v>156</v>
      </c>
      <c r="D96" s="47">
        <v>263</v>
      </c>
      <c r="E96" s="48">
        <v>10</v>
      </c>
      <c r="F96" s="47">
        <v>13</v>
      </c>
      <c r="G96" s="48"/>
      <c r="H96" s="47">
        <v>3</v>
      </c>
      <c r="I96" s="48">
        <v>3</v>
      </c>
      <c r="J96" s="47">
        <v>556</v>
      </c>
    </row>
    <row r="97" spans="1:10" x14ac:dyDescent="0.25">
      <c r="A97" s="49" t="s">
        <v>74</v>
      </c>
      <c r="B97" s="50">
        <v>46</v>
      </c>
      <c r="C97">
        <v>135</v>
      </c>
      <c r="D97" s="50">
        <v>203</v>
      </c>
      <c r="E97">
        <v>63</v>
      </c>
      <c r="F97" s="50">
        <v>42</v>
      </c>
      <c r="G97">
        <v>325</v>
      </c>
      <c r="H97" s="50">
        <v>863</v>
      </c>
      <c r="I97">
        <v>591</v>
      </c>
      <c r="J97" s="50">
        <v>2268</v>
      </c>
    </row>
    <row r="98" spans="1:10" x14ac:dyDescent="0.25">
      <c r="A98" s="46" t="s">
        <v>96</v>
      </c>
      <c r="B98" s="47"/>
      <c r="C98" s="48"/>
      <c r="D98" s="47"/>
      <c r="E98" s="48"/>
      <c r="F98" s="47"/>
      <c r="G98" s="48">
        <v>7</v>
      </c>
      <c r="H98" s="47">
        <v>20</v>
      </c>
      <c r="I98" s="48"/>
      <c r="J98" s="47">
        <v>27</v>
      </c>
    </row>
    <row r="99" spans="1:10" x14ac:dyDescent="0.25">
      <c r="A99" s="49" t="s">
        <v>93</v>
      </c>
      <c r="B99" s="50"/>
      <c r="C99"/>
      <c r="D99" s="50"/>
      <c r="E99"/>
      <c r="F99" s="50"/>
      <c r="G99">
        <v>1</v>
      </c>
      <c r="H99" s="50">
        <v>4</v>
      </c>
      <c r="I99"/>
      <c r="J99" s="50">
        <v>5</v>
      </c>
    </row>
    <row r="100" spans="1:10" x14ac:dyDescent="0.25">
      <c r="A100" s="46" t="s">
        <v>84</v>
      </c>
      <c r="B100" s="47">
        <v>279</v>
      </c>
      <c r="C100" s="48">
        <v>774</v>
      </c>
      <c r="D100" s="47">
        <v>575</v>
      </c>
      <c r="E100" s="48">
        <v>134</v>
      </c>
      <c r="F100" s="47">
        <v>64</v>
      </c>
      <c r="G100" s="48">
        <v>176</v>
      </c>
      <c r="H100" s="47">
        <v>541</v>
      </c>
      <c r="I100" s="48">
        <v>628</v>
      </c>
      <c r="J100" s="47">
        <v>3171</v>
      </c>
    </row>
    <row r="101" spans="1:10" x14ac:dyDescent="0.25">
      <c r="A101" s="49" t="s">
        <v>83</v>
      </c>
      <c r="B101" s="50">
        <v>253</v>
      </c>
      <c r="C101">
        <v>547</v>
      </c>
      <c r="D101" s="50">
        <v>706</v>
      </c>
      <c r="E101">
        <v>157</v>
      </c>
      <c r="F101" s="50">
        <v>204</v>
      </c>
      <c r="G101">
        <v>845</v>
      </c>
      <c r="H101" s="50">
        <v>2467</v>
      </c>
      <c r="I101">
        <v>1820</v>
      </c>
      <c r="J101" s="50">
        <v>6999</v>
      </c>
    </row>
    <row r="102" spans="1:10" x14ac:dyDescent="0.25">
      <c r="A102" s="46" t="s">
        <v>98</v>
      </c>
      <c r="B102" s="47"/>
      <c r="C102" s="48"/>
      <c r="D102" s="47">
        <v>2</v>
      </c>
      <c r="E102" s="48">
        <v>1</v>
      </c>
      <c r="F102" s="47">
        <v>1</v>
      </c>
      <c r="G102" s="48">
        <v>1</v>
      </c>
      <c r="H102" s="47">
        <v>1</v>
      </c>
      <c r="I102" s="48">
        <v>2</v>
      </c>
      <c r="J102" s="47">
        <v>8</v>
      </c>
    </row>
    <row r="103" spans="1:10" x14ac:dyDescent="0.25">
      <c r="A103" s="49" t="s">
        <v>90</v>
      </c>
      <c r="B103" s="50">
        <v>124</v>
      </c>
      <c r="C103">
        <v>241</v>
      </c>
      <c r="D103" s="50">
        <v>613</v>
      </c>
      <c r="E103">
        <v>116</v>
      </c>
      <c r="F103" s="50">
        <v>35</v>
      </c>
      <c r="G103">
        <v>191</v>
      </c>
      <c r="H103" s="50">
        <v>243</v>
      </c>
      <c r="I103">
        <v>106</v>
      </c>
      <c r="J103" s="50">
        <v>1669</v>
      </c>
    </row>
    <row r="104" spans="1:10" x14ac:dyDescent="0.25">
      <c r="A104" s="46" t="s">
        <v>82</v>
      </c>
      <c r="B104" s="47">
        <v>3</v>
      </c>
      <c r="C104" s="48">
        <v>4</v>
      </c>
      <c r="D104" s="47">
        <v>1</v>
      </c>
      <c r="E104" s="48">
        <v>72</v>
      </c>
      <c r="F104" s="47">
        <v>79</v>
      </c>
      <c r="G104" s="48">
        <v>1269</v>
      </c>
      <c r="H104" s="47">
        <v>2602</v>
      </c>
      <c r="I104" s="48">
        <v>183</v>
      </c>
      <c r="J104" s="47">
        <v>4213</v>
      </c>
    </row>
    <row r="105" spans="1:10" x14ac:dyDescent="0.25">
      <c r="A105" s="49" t="s">
        <v>81</v>
      </c>
      <c r="B105" s="50">
        <v>20</v>
      </c>
      <c r="C105">
        <v>197</v>
      </c>
      <c r="D105" s="50">
        <v>333</v>
      </c>
      <c r="E105">
        <v>107</v>
      </c>
      <c r="F105" s="50">
        <v>70</v>
      </c>
      <c r="G105">
        <v>288</v>
      </c>
      <c r="H105" s="50">
        <v>490</v>
      </c>
      <c r="I105">
        <v>206</v>
      </c>
      <c r="J105" s="50">
        <v>1711</v>
      </c>
    </row>
    <row r="106" spans="1:10" x14ac:dyDescent="0.25">
      <c r="A106" s="46" t="s">
        <v>97</v>
      </c>
      <c r="B106" s="47"/>
      <c r="C106" s="48"/>
      <c r="D106" s="47"/>
      <c r="E106" s="48"/>
      <c r="F106" s="47"/>
      <c r="G106" s="48">
        <v>1</v>
      </c>
      <c r="H106" s="47">
        <v>5</v>
      </c>
      <c r="I106" s="48"/>
      <c r="J106" s="47">
        <v>6</v>
      </c>
    </row>
    <row r="107" spans="1:10" x14ac:dyDescent="0.25">
      <c r="A107" s="49" t="s">
        <v>79</v>
      </c>
      <c r="B107" s="50">
        <v>9</v>
      </c>
      <c r="C107">
        <v>92</v>
      </c>
      <c r="D107" s="50">
        <v>279</v>
      </c>
      <c r="E107">
        <v>227</v>
      </c>
      <c r="F107" s="50">
        <v>203</v>
      </c>
      <c r="G107">
        <v>240</v>
      </c>
      <c r="H107" s="50">
        <v>562</v>
      </c>
      <c r="I107">
        <v>60</v>
      </c>
      <c r="J107" s="50">
        <v>1672</v>
      </c>
    </row>
    <row r="108" spans="1:10" x14ac:dyDescent="0.25">
      <c r="A108" s="46" t="s">
        <v>89</v>
      </c>
      <c r="B108" s="47">
        <v>3</v>
      </c>
      <c r="C108" s="48"/>
      <c r="D108" s="47">
        <v>4</v>
      </c>
      <c r="E108" s="48">
        <v>3</v>
      </c>
      <c r="F108" s="47">
        <v>12</v>
      </c>
      <c r="G108" s="48">
        <v>318</v>
      </c>
      <c r="H108" s="47">
        <v>1560</v>
      </c>
      <c r="I108" s="48">
        <v>826</v>
      </c>
      <c r="J108" s="47">
        <v>2726</v>
      </c>
    </row>
    <row r="109" spans="1:10" x14ac:dyDescent="0.25">
      <c r="A109" s="49" t="s">
        <v>107</v>
      </c>
      <c r="B109" s="50"/>
      <c r="C109"/>
      <c r="D109" s="50">
        <v>49</v>
      </c>
      <c r="E109">
        <v>11</v>
      </c>
      <c r="F109" s="50"/>
      <c r="G109"/>
      <c r="H109" s="50"/>
      <c r="I109"/>
      <c r="J109" s="50">
        <v>60</v>
      </c>
    </row>
    <row r="110" spans="1:10" x14ac:dyDescent="0.25">
      <c r="A110" s="46" t="s">
        <v>91</v>
      </c>
      <c r="B110" s="47">
        <v>87</v>
      </c>
      <c r="C110" s="48">
        <v>33</v>
      </c>
      <c r="D110" s="47">
        <v>48</v>
      </c>
      <c r="E110" s="48">
        <v>2</v>
      </c>
      <c r="F110" s="47">
        <v>15</v>
      </c>
      <c r="G110" s="48">
        <v>195</v>
      </c>
      <c r="H110" s="47">
        <v>532</v>
      </c>
      <c r="I110" s="48">
        <v>546</v>
      </c>
      <c r="J110" s="47">
        <v>1458</v>
      </c>
    </row>
    <row r="111" spans="1:10" x14ac:dyDescent="0.25">
      <c r="A111" s="44" t="s">
        <v>11</v>
      </c>
      <c r="B111" s="45">
        <v>83</v>
      </c>
      <c r="C111" s="3">
        <v>423</v>
      </c>
      <c r="D111" s="45">
        <v>419</v>
      </c>
      <c r="E111" s="3">
        <v>130</v>
      </c>
      <c r="F111" s="45">
        <v>116</v>
      </c>
      <c r="G111" s="3">
        <v>221</v>
      </c>
      <c r="H111" s="45">
        <v>618</v>
      </c>
      <c r="I111" s="3">
        <v>536</v>
      </c>
      <c r="J111" s="45">
        <v>2546</v>
      </c>
    </row>
    <row r="112" spans="1:10" x14ac:dyDescent="0.25">
      <c r="A112" s="46" t="s">
        <v>80</v>
      </c>
      <c r="B112" s="47"/>
      <c r="C112" s="48"/>
      <c r="D112" s="47">
        <v>1</v>
      </c>
      <c r="E112" s="48">
        <v>1</v>
      </c>
      <c r="F112" s="47"/>
      <c r="G112" s="48">
        <v>7</v>
      </c>
      <c r="H112" s="47">
        <v>15</v>
      </c>
      <c r="I112" s="48">
        <v>3</v>
      </c>
      <c r="J112" s="47">
        <v>27</v>
      </c>
    </row>
    <row r="113" spans="1:10" x14ac:dyDescent="0.25">
      <c r="A113" s="49" t="s">
        <v>88</v>
      </c>
      <c r="B113" s="50"/>
      <c r="C113"/>
      <c r="D113" s="50"/>
      <c r="E113">
        <v>46</v>
      </c>
      <c r="F113" s="50">
        <v>48</v>
      </c>
      <c r="G113">
        <v>1</v>
      </c>
      <c r="H113" s="50"/>
      <c r="I113"/>
      <c r="J113" s="50">
        <v>95</v>
      </c>
    </row>
    <row r="114" spans="1:10" x14ac:dyDescent="0.25">
      <c r="A114" s="46" t="s">
        <v>87</v>
      </c>
      <c r="B114" s="47">
        <v>37</v>
      </c>
      <c r="C114" s="48">
        <v>185</v>
      </c>
      <c r="D114" s="47">
        <v>5</v>
      </c>
      <c r="E114" s="48"/>
      <c r="F114" s="47"/>
      <c r="G114" s="48"/>
      <c r="H114" s="47"/>
      <c r="I114" s="48"/>
      <c r="J114" s="47">
        <v>227</v>
      </c>
    </row>
    <row r="115" spans="1:10" x14ac:dyDescent="0.25">
      <c r="A115" s="49" t="s">
        <v>92</v>
      </c>
      <c r="B115" s="50"/>
      <c r="C115">
        <v>8</v>
      </c>
      <c r="D115" s="50">
        <v>27</v>
      </c>
      <c r="E115">
        <v>4</v>
      </c>
      <c r="F115" s="50">
        <v>4</v>
      </c>
      <c r="G115">
        <v>30</v>
      </c>
      <c r="H115" s="50">
        <v>83</v>
      </c>
      <c r="I115">
        <v>84</v>
      </c>
      <c r="J115" s="50">
        <v>240</v>
      </c>
    </row>
    <row r="116" spans="1:10" x14ac:dyDescent="0.25">
      <c r="A116" s="46" t="s">
        <v>85</v>
      </c>
      <c r="B116" s="47">
        <v>13</v>
      </c>
      <c r="C116" s="48">
        <v>63</v>
      </c>
      <c r="D116" s="47">
        <v>48</v>
      </c>
      <c r="E116" s="48">
        <v>1</v>
      </c>
      <c r="F116" s="47"/>
      <c r="G116" s="48"/>
      <c r="H116" s="47"/>
      <c r="I116" s="48"/>
      <c r="J116" s="47">
        <v>125</v>
      </c>
    </row>
    <row r="117" spans="1:10" x14ac:dyDescent="0.25">
      <c r="A117" s="49" t="s">
        <v>74</v>
      </c>
      <c r="B117" s="50">
        <v>2</v>
      </c>
      <c r="C117">
        <v>3</v>
      </c>
      <c r="D117" s="50">
        <v>43</v>
      </c>
      <c r="E117">
        <v>15</v>
      </c>
      <c r="F117" s="50">
        <v>13</v>
      </c>
      <c r="G117">
        <v>26</v>
      </c>
      <c r="H117" s="50">
        <v>72</v>
      </c>
      <c r="I117">
        <v>107</v>
      </c>
      <c r="J117" s="50">
        <v>281</v>
      </c>
    </row>
    <row r="118" spans="1:10" x14ac:dyDescent="0.25">
      <c r="A118" s="46" t="s">
        <v>84</v>
      </c>
      <c r="B118" s="47">
        <v>12</v>
      </c>
      <c r="C118" s="48">
        <v>71</v>
      </c>
      <c r="D118" s="47">
        <v>63</v>
      </c>
      <c r="E118" s="48">
        <v>4</v>
      </c>
      <c r="F118" s="47">
        <v>9</v>
      </c>
      <c r="G118" s="48">
        <v>9</v>
      </c>
      <c r="H118" s="47">
        <v>32</v>
      </c>
      <c r="I118" s="48">
        <v>48</v>
      </c>
      <c r="J118" s="47">
        <v>248</v>
      </c>
    </row>
    <row r="119" spans="1:10" x14ac:dyDescent="0.25">
      <c r="A119" s="49" t="s">
        <v>83</v>
      </c>
      <c r="B119" s="50">
        <v>9</v>
      </c>
      <c r="C119">
        <v>46</v>
      </c>
      <c r="D119" s="50">
        <v>119</v>
      </c>
      <c r="E119">
        <v>26</v>
      </c>
      <c r="F119" s="50">
        <v>17</v>
      </c>
      <c r="G119">
        <v>45</v>
      </c>
      <c r="H119" s="50">
        <v>120</v>
      </c>
      <c r="I119">
        <v>207</v>
      </c>
      <c r="J119" s="50">
        <v>589</v>
      </c>
    </row>
    <row r="120" spans="1:10" x14ac:dyDescent="0.25">
      <c r="A120" s="46" t="s">
        <v>90</v>
      </c>
      <c r="B120" s="47">
        <v>8</v>
      </c>
      <c r="C120" s="48">
        <v>37</v>
      </c>
      <c r="D120" s="47">
        <v>52</v>
      </c>
      <c r="E120" s="48">
        <v>8</v>
      </c>
      <c r="F120" s="47">
        <v>2</v>
      </c>
      <c r="G120" s="48">
        <v>13</v>
      </c>
      <c r="H120" s="47">
        <v>40</v>
      </c>
      <c r="I120" s="48">
        <v>27</v>
      </c>
      <c r="J120" s="47">
        <v>187</v>
      </c>
    </row>
    <row r="121" spans="1:10" x14ac:dyDescent="0.25">
      <c r="A121" s="49" t="s">
        <v>82</v>
      </c>
      <c r="B121" s="50"/>
      <c r="C121">
        <v>1</v>
      </c>
      <c r="D121" s="50">
        <v>1</v>
      </c>
      <c r="E121">
        <v>6</v>
      </c>
      <c r="F121" s="50"/>
      <c r="G121">
        <v>77</v>
      </c>
      <c r="H121" s="50">
        <v>172</v>
      </c>
      <c r="I121">
        <v>7</v>
      </c>
      <c r="J121" s="50">
        <v>264</v>
      </c>
    </row>
    <row r="122" spans="1:10" x14ac:dyDescent="0.25">
      <c r="A122" s="46" t="s">
        <v>81</v>
      </c>
      <c r="B122" s="47"/>
      <c r="C122" s="48">
        <v>5</v>
      </c>
      <c r="D122" s="47">
        <v>7</v>
      </c>
      <c r="E122" s="48">
        <v>6</v>
      </c>
      <c r="F122" s="47">
        <v>1</v>
      </c>
      <c r="G122" s="48">
        <v>3</v>
      </c>
      <c r="H122" s="47">
        <v>14</v>
      </c>
      <c r="I122" s="48">
        <v>16</v>
      </c>
      <c r="J122" s="47">
        <v>52</v>
      </c>
    </row>
    <row r="123" spans="1:10" x14ac:dyDescent="0.25">
      <c r="A123" s="49" t="s">
        <v>97</v>
      </c>
      <c r="B123" s="50"/>
      <c r="C123"/>
      <c r="D123" s="50"/>
      <c r="E123"/>
      <c r="F123" s="50"/>
      <c r="G123">
        <v>3</v>
      </c>
      <c r="H123" s="50">
        <v>2</v>
      </c>
      <c r="I123"/>
      <c r="J123" s="50">
        <v>5</v>
      </c>
    </row>
    <row r="124" spans="1:10" x14ac:dyDescent="0.25">
      <c r="A124" s="46" t="s">
        <v>79</v>
      </c>
      <c r="B124" s="47">
        <v>2</v>
      </c>
      <c r="C124" s="48">
        <v>4</v>
      </c>
      <c r="D124" s="47">
        <v>53</v>
      </c>
      <c r="E124" s="48">
        <v>13</v>
      </c>
      <c r="F124" s="47">
        <v>22</v>
      </c>
      <c r="G124" s="48">
        <v>3</v>
      </c>
      <c r="H124" s="47">
        <v>10</v>
      </c>
      <c r="I124" s="48">
        <v>17</v>
      </c>
      <c r="J124" s="47">
        <v>124</v>
      </c>
    </row>
    <row r="125" spans="1:10" x14ac:dyDescent="0.25">
      <c r="A125" s="49" t="s">
        <v>89</v>
      </c>
      <c r="B125" s="50"/>
      <c r="C125"/>
      <c r="D125" s="50"/>
      <c r="E125"/>
      <c r="F125" s="50"/>
      <c r="G125">
        <v>4</v>
      </c>
      <c r="H125" s="50">
        <v>58</v>
      </c>
      <c r="I125">
        <v>20</v>
      </c>
      <c r="J125" s="50">
        <v>82</v>
      </c>
    </row>
    <row r="126" spans="1:10" x14ac:dyDescent="0.25">
      <c r="A126" s="51" t="s">
        <v>12</v>
      </c>
      <c r="B126" s="52">
        <v>13</v>
      </c>
      <c r="C126" s="53">
        <v>163</v>
      </c>
      <c r="D126" s="52">
        <v>117</v>
      </c>
      <c r="E126" s="53">
        <v>14</v>
      </c>
      <c r="F126" s="52">
        <v>27</v>
      </c>
      <c r="G126" s="53">
        <v>75</v>
      </c>
      <c r="H126" s="52">
        <v>372</v>
      </c>
      <c r="I126" s="53">
        <v>441</v>
      </c>
      <c r="J126" s="52">
        <v>1222</v>
      </c>
    </row>
    <row r="127" spans="1:10" x14ac:dyDescent="0.25">
      <c r="A127" s="49" t="s">
        <v>80</v>
      </c>
      <c r="B127" s="50">
        <v>1</v>
      </c>
      <c r="C127">
        <v>4</v>
      </c>
      <c r="D127" s="50">
        <v>4</v>
      </c>
      <c r="E127">
        <v>1</v>
      </c>
      <c r="F127" s="50">
        <v>3</v>
      </c>
      <c r="G127">
        <v>7</v>
      </c>
      <c r="H127" s="50">
        <v>21</v>
      </c>
      <c r="I127">
        <v>24</v>
      </c>
      <c r="J127" s="50">
        <v>65</v>
      </c>
    </row>
    <row r="128" spans="1:10" x14ac:dyDescent="0.25">
      <c r="A128" s="46" t="s">
        <v>88</v>
      </c>
      <c r="B128" s="47"/>
      <c r="C128" s="48"/>
      <c r="D128" s="47"/>
      <c r="E128" s="48">
        <v>3</v>
      </c>
      <c r="F128" s="47">
        <v>3</v>
      </c>
      <c r="G128" s="48"/>
      <c r="H128" s="47"/>
      <c r="I128" s="48"/>
      <c r="J128" s="47">
        <v>6</v>
      </c>
    </row>
    <row r="129" spans="1:10" x14ac:dyDescent="0.25">
      <c r="A129" s="49" t="s">
        <v>87</v>
      </c>
      <c r="B129" s="50">
        <v>3</v>
      </c>
      <c r="C129">
        <v>51</v>
      </c>
      <c r="D129" s="50">
        <v>13</v>
      </c>
      <c r="E129"/>
      <c r="F129" s="50"/>
      <c r="G129"/>
      <c r="H129" s="50"/>
      <c r="I129"/>
      <c r="J129" s="50">
        <v>67</v>
      </c>
    </row>
    <row r="130" spans="1:10" x14ac:dyDescent="0.25">
      <c r="A130" s="46" t="s">
        <v>92</v>
      </c>
      <c r="B130" s="47"/>
      <c r="C130" s="48">
        <v>15</v>
      </c>
      <c r="D130" s="47">
        <v>16</v>
      </c>
      <c r="E130" s="48">
        <v>2</v>
      </c>
      <c r="F130" s="47">
        <v>5</v>
      </c>
      <c r="G130" s="48">
        <v>24</v>
      </c>
      <c r="H130" s="47">
        <v>117</v>
      </c>
      <c r="I130" s="48">
        <v>184</v>
      </c>
      <c r="J130" s="47">
        <v>363</v>
      </c>
    </row>
    <row r="131" spans="1:10" x14ac:dyDescent="0.25">
      <c r="A131" s="49" t="s">
        <v>85</v>
      </c>
      <c r="B131" s="50">
        <v>7</v>
      </c>
      <c r="C131">
        <v>26</v>
      </c>
      <c r="D131" s="50">
        <v>13</v>
      </c>
      <c r="E131"/>
      <c r="F131" s="50"/>
      <c r="G131"/>
      <c r="H131" s="50"/>
      <c r="I131"/>
      <c r="J131" s="50">
        <v>46</v>
      </c>
    </row>
    <row r="132" spans="1:10" x14ac:dyDescent="0.25">
      <c r="A132" s="46" t="s">
        <v>74</v>
      </c>
      <c r="B132" s="47">
        <v>1</v>
      </c>
      <c r="C132" s="48">
        <v>2</v>
      </c>
      <c r="D132" s="47">
        <v>10</v>
      </c>
      <c r="E132" s="48">
        <v>3</v>
      </c>
      <c r="F132" s="47">
        <v>3</v>
      </c>
      <c r="G132" s="48">
        <v>10</v>
      </c>
      <c r="H132" s="47">
        <v>52</v>
      </c>
      <c r="I132" s="48">
        <v>66</v>
      </c>
      <c r="J132" s="47">
        <v>147</v>
      </c>
    </row>
    <row r="133" spans="1:10" x14ac:dyDescent="0.25">
      <c r="A133" s="49" t="s">
        <v>84</v>
      </c>
      <c r="B133" s="50"/>
      <c r="C133">
        <v>29</v>
      </c>
      <c r="D133" s="50">
        <v>14</v>
      </c>
      <c r="E133">
        <v>1</v>
      </c>
      <c r="F133" s="50">
        <v>1</v>
      </c>
      <c r="G133">
        <v>2</v>
      </c>
      <c r="H133" s="50">
        <v>21</v>
      </c>
      <c r="I133">
        <v>45</v>
      </c>
      <c r="J133" s="50">
        <v>113</v>
      </c>
    </row>
    <row r="134" spans="1:10" x14ac:dyDescent="0.25">
      <c r="A134" s="46" t="s">
        <v>83</v>
      </c>
      <c r="B134" s="47">
        <v>1</v>
      </c>
      <c r="C134" s="48">
        <v>18</v>
      </c>
      <c r="D134" s="47">
        <v>13</v>
      </c>
      <c r="E134" s="48">
        <v>1</v>
      </c>
      <c r="F134" s="47">
        <v>3</v>
      </c>
      <c r="G134" s="48">
        <v>6</v>
      </c>
      <c r="H134" s="47">
        <v>41</v>
      </c>
      <c r="I134" s="48">
        <v>55</v>
      </c>
      <c r="J134" s="47">
        <v>138</v>
      </c>
    </row>
    <row r="135" spans="1:10" x14ac:dyDescent="0.25">
      <c r="A135" s="49" t="s">
        <v>90</v>
      </c>
      <c r="B135" s="50"/>
      <c r="C135">
        <v>3</v>
      </c>
      <c r="D135" s="50">
        <v>4</v>
      </c>
      <c r="E135">
        <v>1</v>
      </c>
      <c r="F135" s="50">
        <v>6</v>
      </c>
      <c r="G135">
        <v>1</v>
      </c>
      <c r="H135" s="50">
        <v>17</v>
      </c>
      <c r="I135">
        <v>15</v>
      </c>
      <c r="J135" s="50">
        <v>47</v>
      </c>
    </row>
    <row r="136" spans="1:10" x14ac:dyDescent="0.25">
      <c r="A136" s="46" t="s">
        <v>82</v>
      </c>
      <c r="B136" s="47"/>
      <c r="C136" s="48">
        <v>2</v>
      </c>
      <c r="D136" s="47">
        <v>2</v>
      </c>
      <c r="E136" s="48"/>
      <c r="F136" s="47">
        <v>1</v>
      </c>
      <c r="G136" s="48">
        <v>15</v>
      </c>
      <c r="H136" s="47">
        <v>73</v>
      </c>
      <c r="I136" s="48">
        <v>11</v>
      </c>
      <c r="J136" s="47">
        <v>104</v>
      </c>
    </row>
    <row r="137" spans="1:10" x14ac:dyDescent="0.25">
      <c r="A137" s="49" t="s">
        <v>81</v>
      </c>
      <c r="B137" s="50"/>
      <c r="C137">
        <v>5</v>
      </c>
      <c r="D137" s="50">
        <v>10</v>
      </c>
      <c r="E137">
        <v>2</v>
      </c>
      <c r="F137" s="50">
        <v>2</v>
      </c>
      <c r="G137">
        <v>1</v>
      </c>
      <c r="H137" s="50">
        <v>6</v>
      </c>
      <c r="I137">
        <v>6</v>
      </c>
      <c r="J137" s="50">
        <v>32</v>
      </c>
    </row>
    <row r="138" spans="1:10" x14ac:dyDescent="0.25">
      <c r="A138" s="46" t="s">
        <v>79</v>
      </c>
      <c r="B138" s="47"/>
      <c r="C138" s="48">
        <v>8</v>
      </c>
      <c r="D138" s="47">
        <v>18</v>
      </c>
      <c r="E138" s="48"/>
      <c r="F138" s="47"/>
      <c r="G138" s="48">
        <v>2</v>
      </c>
      <c r="H138" s="47">
        <v>2</v>
      </c>
      <c r="I138" s="48">
        <v>2</v>
      </c>
      <c r="J138" s="47">
        <v>32</v>
      </c>
    </row>
    <row r="139" spans="1:10" x14ac:dyDescent="0.25">
      <c r="A139" s="49" t="s">
        <v>89</v>
      </c>
      <c r="B139" s="50"/>
      <c r="C139"/>
      <c r="D139" s="50"/>
      <c r="E139"/>
      <c r="F139" s="50"/>
      <c r="G139">
        <v>7</v>
      </c>
      <c r="H139" s="50">
        <v>22</v>
      </c>
      <c r="I139">
        <v>33</v>
      </c>
      <c r="J139" s="50">
        <v>62</v>
      </c>
    </row>
    <row r="140" spans="1:10" x14ac:dyDescent="0.25">
      <c r="A140" s="51" t="s">
        <v>13</v>
      </c>
      <c r="B140" s="52">
        <v>29</v>
      </c>
      <c r="C140" s="53">
        <v>135</v>
      </c>
      <c r="D140" s="52">
        <v>187</v>
      </c>
      <c r="E140" s="53">
        <v>199</v>
      </c>
      <c r="F140" s="52">
        <v>231</v>
      </c>
      <c r="G140" s="53">
        <v>177</v>
      </c>
      <c r="H140" s="52">
        <v>600</v>
      </c>
      <c r="I140" s="53">
        <v>596</v>
      </c>
      <c r="J140" s="52">
        <v>2154</v>
      </c>
    </row>
    <row r="141" spans="1:10" x14ac:dyDescent="0.25">
      <c r="A141" s="49" t="s">
        <v>80</v>
      </c>
      <c r="B141" s="50">
        <v>1</v>
      </c>
      <c r="C141"/>
      <c r="D141" s="50"/>
      <c r="E141">
        <v>1</v>
      </c>
      <c r="F141" s="50"/>
      <c r="G141">
        <v>4</v>
      </c>
      <c r="H141" s="50">
        <v>10</v>
      </c>
      <c r="I141">
        <v>7</v>
      </c>
      <c r="J141" s="50">
        <v>23</v>
      </c>
    </row>
    <row r="142" spans="1:10" x14ac:dyDescent="0.25">
      <c r="A142" s="46" t="s">
        <v>88</v>
      </c>
      <c r="B142" s="47"/>
      <c r="C142" s="48"/>
      <c r="D142" s="47"/>
      <c r="E142" s="48">
        <v>46</v>
      </c>
      <c r="F142" s="47">
        <v>36</v>
      </c>
      <c r="G142" s="48">
        <v>3</v>
      </c>
      <c r="H142" s="47"/>
      <c r="I142" s="48"/>
      <c r="J142" s="47">
        <v>85</v>
      </c>
    </row>
    <row r="143" spans="1:10" x14ac:dyDescent="0.25">
      <c r="A143" s="49" t="s">
        <v>87</v>
      </c>
      <c r="B143" s="50">
        <v>7</v>
      </c>
      <c r="C143">
        <v>34</v>
      </c>
      <c r="D143" s="50">
        <v>22</v>
      </c>
      <c r="E143"/>
      <c r="F143" s="50"/>
      <c r="G143"/>
      <c r="H143" s="50"/>
      <c r="I143"/>
      <c r="J143" s="50">
        <v>63</v>
      </c>
    </row>
    <row r="144" spans="1:10" x14ac:dyDescent="0.25">
      <c r="A144" s="46" t="s">
        <v>92</v>
      </c>
      <c r="B144" s="47"/>
      <c r="C144" s="48">
        <v>7</v>
      </c>
      <c r="D144" s="47">
        <v>12</v>
      </c>
      <c r="E144" s="48">
        <v>6</v>
      </c>
      <c r="F144" s="47">
        <v>7</v>
      </c>
      <c r="G144" s="48">
        <v>15</v>
      </c>
      <c r="H144" s="47">
        <v>106</v>
      </c>
      <c r="I144" s="48">
        <v>122</v>
      </c>
      <c r="J144" s="47">
        <v>275</v>
      </c>
    </row>
    <row r="145" spans="1:10" x14ac:dyDescent="0.25">
      <c r="A145" s="49" t="s">
        <v>85</v>
      </c>
      <c r="B145" s="50">
        <v>8</v>
      </c>
      <c r="C145">
        <v>14</v>
      </c>
      <c r="D145" s="50">
        <v>21</v>
      </c>
      <c r="E145">
        <v>1</v>
      </c>
      <c r="F145" s="50"/>
      <c r="G145"/>
      <c r="H145" s="50">
        <v>1</v>
      </c>
      <c r="I145"/>
      <c r="J145" s="50">
        <v>45</v>
      </c>
    </row>
    <row r="146" spans="1:10" x14ac:dyDescent="0.25">
      <c r="A146" s="46" t="s">
        <v>74</v>
      </c>
      <c r="B146" s="47">
        <v>1</v>
      </c>
      <c r="C146" s="48">
        <v>6</v>
      </c>
      <c r="D146" s="47">
        <v>14</v>
      </c>
      <c r="E146" s="48">
        <v>3</v>
      </c>
      <c r="F146" s="47">
        <v>12</v>
      </c>
      <c r="G146" s="48">
        <v>13</v>
      </c>
      <c r="H146" s="47">
        <v>54</v>
      </c>
      <c r="I146" s="48">
        <v>50</v>
      </c>
      <c r="J146" s="47">
        <v>153</v>
      </c>
    </row>
    <row r="147" spans="1:10" x14ac:dyDescent="0.25">
      <c r="A147" s="49" t="s">
        <v>84</v>
      </c>
      <c r="B147" s="50">
        <v>2</v>
      </c>
      <c r="C147">
        <v>22</v>
      </c>
      <c r="D147" s="50">
        <v>25</v>
      </c>
      <c r="E147">
        <v>4</v>
      </c>
      <c r="F147" s="50">
        <v>14</v>
      </c>
      <c r="G147">
        <v>13</v>
      </c>
      <c r="H147" s="50">
        <v>52</v>
      </c>
      <c r="I147">
        <v>47</v>
      </c>
      <c r="J147" s="50">
        <v>179</v>
      </c>
    </row>
    <row r="148" spans="1:10" x14ac:dyDescent="0.25">
      <c r="A148" s="46" t="s">
        <v>83</v>
      </c>
      <c r="B148" s="47">
        <v>8</v>
      </c>
      <c r="C148" s="48">
        <v>30</v>
      </c>
      <c r="D148" s="47">
        <v>66</v>
      </c>
      <c r="E148" s="48">
        <v>57</v>
      </c>
      <c r="F148" s="47">
        <v>67</v>
      </c>
      <c r="G148" s="48">
        <v>58</v>
      </c>
      <c r="H148" s="47">
        <v>230</v>
      </c>
      <c r="I148" s="48">
        <v>297</v>
      </c>
      <c r="J148" s="47">
        <v>813</v>
      </c>
    </row>
    <row r="149" spans="1:10" x14ac:dyDescent="0.25">
      <c r="A149" s="49" t="s">
        <v>90</v>
      </c>
      <c r="B149" s="50">
        <v>1</v>
      </c>
      <c r="C149">
        <v>15</v>
      </c>
      <c r="D149" s="50">
        <v>14</v>
      </c>
      <c r="E149">
        <v>14</v>
      </c>
      <c r="F149" s="50">
        <v>20</v>
      </c>
      <c r="G149">
        <v>10</v>
      </c>
      <c r="H149" s="50">
        <v>13</v>
      </c>
      <c r="I149">
        <v>18</v>
      </c>
      <c r="J149" s="50">
        <v>105</v>
      </c>
    </row>
    <row r="150" spans="1:10" x14ac:dyDescent="0.25">
      <c r="A150" s="46" t="s">
        <v>82</v>
      </c>
      <c r="B150" s="47"/>
      <c r="C150" s="48"/>
      <c r="D150" s="47"/>
      <c r="E150" s="48">
        <v>8</v>
      </c>
      <c r="F150" s="47">
        <v>28</v>
      </c>
      <c r="G150" s="48">
        <v>44</v>
      </c>
      <c r="H150" s="47">
        <v>95</v>
      </c>
      <c r="I150" s="48">
        <v>18</v>
      </c>
      <c r="J150" s="47">
        <v>193</v>
      </c>
    </row>
    <row r="151" spans="1:10" x14ac:dyDescent="0.25">
      <c r="A151" s="49" t="s">
        <v>81</v>
      </c>
      <c r="B151" s="50">
        <v>1</v>
      </c>
      <c r="C151">
        <v>4</v>
      </c>
      <c r="D151" s="50">
        <v>8</v>
      </c>
      <c r="E151">
        <v>30</v>
      </c>
      <c r="F151" s="50">
        <v>20</v>
      </c>
      <c r="G151">
        <v>9</v>
      </c>
      <c r="H151" s="50">
        <v>12</v>
      </c>
      <c r="I151">
        <v>15</v>
      </c>
      <c r="J151" s="50">
        <v>99</v>
      </c>
    </row>
    <row r="152" spans="1:10" x14ac:dyDescent="0.25">
      <c r="A152" s="46" t="s">
        <v>97</v>
      </c>
      <c r="B152" s="47"/>
      <c r="C152" s="48"/>
      <c r="D152" s="47"/>
      <c r="E152" s="48"/>
      <c r="F152" s="47"/>
      <c r="G152" s="48"/>
      <c r="H152" s="47">
        <v>2</v>
      </c>
      <c r="I152" s="48"/>
      <c r="J152" s="47">
        <v>2</v>
      </c>
    </row>
    <row r="153" spans="1:10" x14ac:dyDescent="0.25">
      <c r="A153" s="49" t="s">
        <v>79</v>
      </c>
      <c r="B153" s="50"/>
      <c r="C153">
        <v>3</v>
      </c>
      <c r="D153" s="50">
        <v>5</v>
      </c>
      <c r="E153">
        <v>29</v>
      </c>
      <c r="F153" s="50">
        <v>27</v>
      </c>
      <c r="G153">
        <v>8</v>
      </c>
      <c r="H153" s="50">
        <v>12</v>
      </c>
      <c r="I153">
        <v>14</v>
      </c>
      <c r="J153" s="50">
        <v>98</v>
      </c>
    </row>
    <row r="154" spans="1:10" x14ac:dyDescent="0.25">
      <c r="A154" s="46" t="s">
        <v>89</v>
      </c>
      <c r="B154" s="47"/>
      <c r="C154" s="48"/>
      <c r="D154" s="47"/>
      <c r="E154" s="48"/>
      <c r="F154" s="47"/>
      <c r="G154" s="48"/>
      <c r="H154" s="47">
        <v>13</v>
      </c>
      <c r="I154" s="48">
        <v>8</v>
      </c>
      <c r="J154" s="47">
        <v>21</v>
      </c>
    </row>
    <row r="155" spans="1:10" x14ac:dyDescent="0.25">
      <c r="A155" s="54" t="s">
        <v>14</v>
      </c>
      <c r="B155" s="55">
        <v>4027</v>
      </c>
      <c r="C155" s="56">
        <v>8426</v>
      </c>
      <c r="D155" s="55">
        <v>9247</v>
      </c>
      <c r="E155" s="56">
        <v>3813</v>
      </c>
      <c r="F155" s="55">
        <v>3872</v>
      </c>
      <c r="G155" s="56">
        <v>6807</v>
      </c>
      <c r="H155" s="55">
        <v>18798</v>
      </c>
      <c r="I155" s="56">
        <v>12495</v>
      </c>
      <c r="J155" s="55">
        <v>67485</v>
      </c>
    </row>
    <row r="156" spans="1:10" x14ac:dyDescent="0.25">
      <c r="A156" s="51" t="s">
        <v>15</v>
      </c>
      <c r="B156" s="52">
        <v>1131</v>
      </c>
      <c r="C156" s="53">
        <v>2298</v>
      </c>
      <c r="D156" s="52">
        <v>2130</v>
      </c>
      <c r="E156" s="53">
        <v>1075</v>
      </c>
      <c r="F156" s="52">
        <v>769</v>
      </c>
      <c r="G156" s="53">
        <v>1867</v>
      </c>
      <c r="H156" s="52">
        <v>4951</v>
      </c>
      <c r="I156" s="53">
        <v>2071</v>
      </c>
      <c r="J156" s="52">
        <v>16292</v>
      </c>
    </row>
    <row r="157" spans="1:10" x14ac:dyDescent="0.25">
      <c r="A157" s="49" t="s">
        <v>80</v>
      </c>
      <c r="B157" s="50">
        <v>18</v>
      </c>
      <c r="C157">
        <v>19</v>
      </c>
      <c r="D157" s="50">
        <v>16</v>
      </c>
      <c r="E157">
        <v>9</v>
      </c>
      <c r="F157" s="50">
        <v>18</v>
      </c>
      <c r="G157">
        <v>102</v>
      </c>
      <c r="H157" s="50">
        <v>240</v>
      </c>
      <c r="I157">
        <v>36</v>
      </c>
      <c r="J157" s="50">
        <v>458</v>
      </c>
    </row>
    <row r="158" spans="1:10" x14ac:dyDescent="0.25">
      <c r="A158" s="46" t="s">
        <v>88</v>
      </c>
      <c r="B158" s="47"/>
      <c r="C158" s="48"/>
      <c r="D158" s="47"/>
      <c r="E158" s="48">
        <v>310</v>
      </c>
      <c r="F158" s="47">
        <v>128</v>
      </c>
      <c r="G158" s="48">
        <v>3</v>
      </c>
      <c r="H158" s="47"/>
      <c r="I158" s="48"/>
      <c r="J158" s="47">
        <v>441</v>
      </c>
    </row>
    <row r="159" spans="1:10" x14ac:dyDescent="0.25">
      <c r="A159" s="49" t="s">
        <v>87</v>
      </c>
      <c r="B159" s="50">
        <v>654</v>
      </c>
      <c r="C159">
        <v>915</v>
      </c>
      <c r="D159" s="50">
        <v>80</v>
      </c>
      <c r="E159"/>
      <c r="F159" s="50"/>
      <c r="G159"/>
      <c r="H159" s="50"/>
      <c r="I159"/>
      <c r="J159" s="50">
        <v>1649</v>
      </c>
    </row>
    <row r="160" spans="1:10" x14ac:dyDescent="0.25">
      <c r="A160" s="46" t="s">
        <v>86</v>
      </c>
      <c r="B160" s="47"/>
      <c r="C160" s="48"/>
      <c r="D160" s="47"/>
      <c r="E160" s="48">
        <v>2</v>
      </c>
      <c r="F160" s="47"/>
      <c r="G160" s="48">
        <v>65</v>
      </c>
      <c r="H160" s="47">
        <v>113</v>
      </c>
      <c r="I160" s="48">
        <v>14</v>
      </c>
      <c r="J160" s="47">
        <v>194</v>
      </c>
    </row>
    <row r="161" spans="1:10" x14ac:dyDescent="0.25">
      <c r="A161" s="49" t="s">
        <v>85</v>
      </c>
      <c r="B161" s="50">
        <v>42</v>
      </c>
      <c r="C161">
        <v>35</v>
      </c>
      <c r="D161" s="50">
        <v>93</v>
      </c>
      <c r="E161"/>
      <c r="F161" s="50"/>
      <c r="G161"/>
      <c r="H161" s="50"/>
      <c r="I161"/>
      <c r="J161" s="50">
        <v>170</v>
      </c>
    </row>
    <row r="162" spans="1:10" x14ac:dyDescent="0.25">
      <c r="A162" s="46" t="s">
        <v>74</v>
      </c>
      <c r="B162" s="47">
        <v>5</v>
      </c>
      <c r="C162" s="48">
        <v>8</v>
      </c>
      <c r="D162" s="47">
        <v>38</v>
      </c>
      <c r="E162" s="48">
        <v>4</v>
      </c>
      <c r="F162" s="47">
        <v>1</v>
      </c>
      <c r="G162" s="48">
        <v>40</v>
      </c>
      <c r="H162" s="47">
        <v>110</v>
      </c>
      <c r="I162" s="48">
        <v>69</v>
      </c>
      <c r="J162" s="47">
        <v>275</v>
      </c>
    </row>
    <row r="163" spans="1:10" x14ac:dyDescent="0.25">
      <c r="A163" s="49" t="s">
        <v>84</v>
      </c>
      <c r="B163" s="50">
        <v>171</v>
      </c>
      <c r="C163">
        <v>524</v>
      </c>
      <c r="D163" s="50">
        <v>215</v>
      </c>
      <c r="E163">
        <v>51</v>
      </c>
      <c r="F163" s="50">
        <v>21</v>
      </c>
      <c r="G163">
        <v>80</v>
      </c>
      <c r="H163" s="50">
        <v>185</v>
      </c>
      <c r="I163">
        <v>167</v>
      </c>
      <c r="J163" s="50">
        <v>1414</v>
      </c>
    </row>
    <row r="164" spans="1:10" x14ac:dyDescent="0.25">
      <c r="A164" s="46" t="s">
        <v>83</v>
      </c>
      <c r="B164" s="47">
        <v>174</v>
      </c>
      <c r="C164" s="48">
        <v>450</v>
      </c>
      <c r="D164" s="47">
        <v>509</v>
      </c>
      <c r="E164" s="48">
        <v>242</v>
      </c>
      <c r="F164" s="47">
        <v>263</v>
      </c>
      <c r="G164" s="48">
        <v>472</v>
      </c>
      <c r="H164" s="47">
        <v>1243</v>
      </c>
      <c r="I164" s="48">
        <v>882</v>
      </c>
      <c r="J164" s="47">
        <v>4235</v>
      </c>
    </row>
    <row r="165" spans="1:10" x14ac:dyDescent="0.25">
      <c r="A165" s="49" t="s">
        <v>90</v>
      </c>
      <c r="B165" s="50">
        <v>50</v>
      </c>
      <c r="C165">
        <v>241</v>
      </c>
      <c r="D165" s="50">
        <v>674</v>
      </c>
      <c r="E165">
        <v>226</v>
      </c>
      <c r="F165" s="50">
        <v>112</v>
      </c>
      <c r="G165">
        <v>181</v>
      </c>
      <c r="H165" s="50">
        <v>373</v>
      </c>
      <c r="I165">
        <v>93</v>
      </c>
      <c r="J165" s="50">
        <v>1950</v>
      </c>
    </row>
    <row r="166" spans="1:10" x14ac:dyDescent="0.25">
      <c r="A166" s="46" t="s">
        <v>82</v>
      </c>
      <c r="B166" s="47"/>
      <c r="C166" s="48"/>
      <c r="D166" s="47">
        <v>1</v>
      </c>
      <c r="E166" s="48"/>
      <c r="F166" s="47">
        <v>11</v>
      </c>
      <c r="G166" s="48">
        <v>272</v>
      </c>
      <c r="H166" s="47">
        <v>767</v>
      </c>
      <c r="I166" s="48">
        <v>18</v>
      </c>
      <c r="J166" s="47">
        <v>1069</v>
      </c>
    </row>
    <row r="167" spans="1:10" x14ac:dyDescent="0.25">
      <c r="A167" s="49" t="s">
        <v>81</v>
      </c>
      <c r="B167" s="50">
        <v>3</v>
      </c>
      <c r="C167">
        <v>47</v>
      </c>
      <c r="D167" s="50">
        <v>172</v>
      </c>
      <c r="E167">
        <v>54</v>
      </c>
      <c r="F167" s="50">
        <v>77</v>
      </c>
      <c r="G167">
        <v>143</v>
      </c>
      <c r="H167" s="50">
        <v>252</v>
      </c>
      <c r="I167">
        <v>61</v>
      </c>
      <c r="J167" s="50">
        <v>809</v>
      </c>
    </row>
    <row r="168" spans="1:10" x14ac:dyDescent="0.25">
      <c r="A168" s="46" t="s">
        <v>79</v>
      </c>
      <c r="B168" s="47"/>
      <c r="C168" s="48">
        <v>52</v>
      </c>
      <c r="D168" s="47">
        <v>294</v>
      </c>
      <c r="E168" s="48">
        <v>173</v>
      </c>
      <c r="F168" s="47">
        <v>133</v>
      </c>
      <c r="G168" s="48">
        <v>157</v>
      </c>
      <c r="H168" s="47">
        <v>415</v>
      </c>
      <c r="I168" s="48">
        <v>149</v>
      </c>
      <c r="J168" s="47">
        <v>1373</v>
      </c>
    </row>
    <row r="169" spans="1:10" x14ac:dyDescent="0.25">
      <c r="A169" s="49" t="s">
        <v>89</v>
      </c>
      <c r="B169" s="50"/>
      <c r="C169">
        <v>5</v>
      </c>
      <c r="D169" s="50">
        <v>37</v>
      </c>
      <c r="E169">
        <v>4</v>
      </c>
      <c r="F169" s="50">
        <v>5</v>
      </c>
      <c r="G169">
        <v>253</v>
      </c>
      <c r="H169" s="50">
        <v>963</v>
      </c>
      <c r="I169">
        <v>418</v>
      </c>
      <c r="J169" s="50">
        <v>1685</v>
      </c>
    </row>
    <row r="170" spans="1:10" x14ac:dyDescent="0.25">
      <c r="A170" s="46" t="s">
        <v>91</v>
      </c>
      <c r="B170" s="47">
        <v>14</v>
      </c>
      <c r="C170" s="48">
        <v>2</v>
      </c>
      <c r="D170" s="47">
        <v>1</v>
      </c>
      <c r="E170" s="48"/>
      <c r="F170" s="47"/>
      <c r="G170" s="48">
        <v>99</v>
      </c>
      <c r="H170" s="47">
        <v>290</v>
      </c>
      <c r="I170" s="48">
        <v>164</v>
      </c>
      <c r="J170" s="47">
        <v>570</v>
      </c>
    </row>
    <row r="171" spans="1:10" x14ac:dyDescent="0.25">
      <c r="A171" s="44" t="s">
        <v>16</v>
      </c>
      <c r="B171" s="45">
        <v>1875</v>
      </c>
      <c r="C171" s="3">
        <v>4278</v>
      </c>
      <c r="D171" s="45">
        <v>5632</v>
      </c>
      <c r="E171" s="3">
        <v>2182</v>
      </c>
      <c r="F171" s="45">
        <v>2204</v>
      </c>
      <c r="G171" s="3">
        <v>3857</v>
      </c>
      <c r="H171" s="45">
        <v>11256</v>
      </c>
      <c r="I171" s="3">
        <v>8608</v>
      </c>
      <c r="J171" s="45">
        <v>39892</v>
      </c>
    </row>
    <row r="172" spans="1:10" x14ac:dyDescent="0.25">
      <c r="A172" s="46" t="s">
        <v>80</v>
      </c>
      <c r="B172" s="47">
        <v>45</v>
      </c>
      <c r="C172" s="48">
        <v>259</v>
      </c>
      <c r="D172" s="47">
        <v>939</v>
      </c>
      <c r="E172" s="48">
        <v>235</v>
      </c>
      <c r="F172" s="47">
        <v>117</v>
      </c>
      <c r="G172" s="48">
        <v>159</v>
      </c>
      <c r="H172" s="47">
        <v>348</v>
      </c>
      <c r="I172" s="48">
        <v>219</v>
      </c>
      <c r="J172" s="47">
        <v>2321</v>
      </c>
    </row>
    <row r="173" spans="1:10" x14ac:dyDescent="0.25">
      <c r="A173" s="49" t="s">
        <v>88</v>
      </c>
      <c r="B173" s="50"/>
      <c r="C173">
        <v>1</v>
      </c>
      <c r="D173" s="50"/>
      <c r="E173">
        <v>69</v>
      </c>
      <c r="F173" s="50">
        <v>232</v>
      </c>
      <c r="G173">
        <v>6</v>
      </c>
      <c r="H173" s="50"/>
      <c r="I173"/>
      <c r="J173" s="50">
        <v>308</v>
      </c>
    </row>
    <row r="174" spans="1:10" x14ac:dyDescent="0.25">
      <c r="A174" s="46" t="s">
        <v>87</v>
      </c>
      <c r="B174" s="47">
        <v>889</v>
      </c>
      <c r="C174" s="48">
        <v>1002</v>
      </c>
      <c r="D174" s="47">
        <v>39</v>
      </c>
      <c r="E174" s="48"/>
      <c r="F174" s="47"/>
      <c r="G174" s="48"/>
      <c r="H174" s="47"/>
      <c r="I174" s="48"/>
      <c r="J174" s="47">
        <v>1930</v>
      </c>
    </row>
    <row r="175" spans="1:10" x14ac:dyDescent="0.25">
      <c r="A175" s="49" t="s">
        <v>85</v>
      </c>
      <c r="B175" s="50">
        <v>162</v>
      </c>
      <c r="C175">
        <v>120</v>
      </c>
      <c r="D175" s="50">
        <v>280</v>
      </c>
      <c r="E175"/>
      <c r="F175" s="50"/>
      <c r="G175"/>
      <c r="H175" s="50"/>
      <c r="I175"/>
      <c r="J175" s="50">
        <v>562</v>
      </c>
    </row>
    <row r="176" spans="1:10" x14ac:dyDescent="0.25">
      <c r="A176" s="46" t="s">
        <v>74</v>
      </c>
      <c r="B176" s="47">
        <v>80</v>
      </c>
      <c r="C176" s="48">
        <v>379</v>
      </c>
      <c r="D176" s="47">
        <v>595</v>
      </c>
      <c r="E176" s="48">
        <v>270</v>
      </c>
      <c r="F176" s="47">
        <v>210</v>
      </c>
      <c r="G176" s="48">
        <v>777</v>
      </c>
      <c r="H176" s="47">
        <v>3261</v>
      </c>
      <c r="I176" s="48">
        <v>3644</v>
      </c>
      <c r="J176" s="47">
        <v>9216</v>
      </c>
    </row>
    <row r="177" spans="1:10" x14ac:dyDescent="0.25">
      <c r="A177" s="49" t="s">
        <v>93</v>
      </c>
      <c r="B177" s="50"/>
      <c r="C177"/>
      <c r="D177" s="50"/>
      <c r="E177"/>
      <c r="F177" s="50"/>
      <c r="G177"/>
      <c r="H177" s="50">
        <v>3</v>
      </c>
      <c r="I177"/>
      <c r="J177" s="50">
        <v>3</v>
      </c>
    </row>
    <row r="178" spans="1:10" x14ac:dyDescent="0.25">
      <c r="A178" s="46" t="s">
        <v>84</v>
      </c>
      <c r="B178" s="47">
        <v>264</v>
      </c>
      <c r="C178" s="48">
        <v>786</v>
      </c>
      <c r="D178" s="47">
        <v>280</v>
      </c>
      <c r="E178" s="48">
        <v>87</v>
      </c>
      <c r="F178" s="47">
        <v>99</v>
      </c>
      <c r="G178" s="48">
        <v>80</v>
      </c>
      <c r="H178" s="47">
        <v>251</v>
      </c>
      <c r="I178" s="48">
        <v>456</v>
      </c>
      <c r="J178" s="47">
        <v>2303</v>
      </c>
    </row>
    <row r="179" spans="1:10" x14ac:dyDescent="0.25">
      <c r="A179" s="49" t="s">
        <v>83</v>
      </c>
      <c r="B179" s="50">
        <v>300</v>
      </c>
      <c r="C179">
        <v>1138</v>
      </c>
      <c r="D179" s="50">
        <v>1050</v>
      </c>
      <c r="E179">
        <v>416</v>
      </c>
      <c r="F179" s="50">
        <v>348</v>
      </c>
      <c r="G179">
        <v>1023</v>
      </c>
      <c r="H179" s="50">
        <v>3107</v>
      </c>
      <c r="I179">
        <v>3012</v>
      </c>
      <c r="J179" s="50">
        <v>10394</v>
      </c>
    </row>
    <row r="180" spans="1:10" x14ac:dyDescent="0.25">
      <c r="A180" s="46" t="s">
        <v>90</v>
      </c>
      <c r="B180" s="47">
        <v>119</v>
      </c>
      <c r="C180" s="48">
        <v>328</v>
      </c>
      <c r="D180" s="47">
        <v>1212</v>
      </c>
      <c r="E180" s="48">
        <v>368</v>
      </c>
      <c r="F180" s="47">
        <v>312</v>
      </c>
      <c r="G180" s="48">
        <v>144</v>
      </c>
      <c r="H180" s="47">
        <v>299</v>
      </c>
      <c r="I180" s="48">
        <v>218</v>
      </c>
      <c r="J180" s="47">
        <v>3000</v>
      </c>
    </row>
    <row r="181" spans="1:10" x14ac:dyDescent="0.25">
      <c r="A181" s="49" t="s">
        <v>82</v>
      </c>
      <c r="B181" s="50"/>
      <c r="C181">
        <v>1</v>
      </c>
      <c r="D181" s="50">
        <v>4</v>
      </c>
      <c r="E181">
        <v>122</v>
      </c>
      <c r="F181" s="50">
        <v>69</v>
      </c>
      <c r="G181">
        <v>1193</v>
      </c>
      <c r="H181" s="50">
        <v>2169</v>
      </c>
      <c r="I181">
        <v>69</v>
      </c>
      <c r="J181" s="50">
        <v>3627</v>
      </c>
    </row>
    <row r="182" spans="1:10" x14ac:dyDescent="0.25">
      <c r="A182" s="46" t="s">
        <v>81</v>
      </c>
      <c r="B182" s="47">
        <v>11</v>
      </c>
      <c r="C182" s="48">
        <v>191</v>
      </c>
      <c r="D182" s="47">
        <v>640</v>
      </c>
      <c r="E182" s="48">
        <v>157</v>
      </c>
      <c r="F182" s="47">
        <v>181</v>
      </c>
      <c r="G182" s="48">
        <v>164</v>
      </c>
      <c r="H182" s="47">
        <v>554</v>
      </c>
      <c r="I182" s="48">
        <v>192</v>
      </c>
      <c r="J182" s="47">
        <v>2090</v>
      </c>
    </row>
    <row r="183" spans="1:10" x14ac:dyDescent="0.25">
      <c r="A183" s="49" t="s">
        <v>97</v>
      </c>
      <c r="B183" s="50"/>
      <c r="C183"/>
      <c r="D183" s="50"/>
      <c r="E183"/>
      <c r="F183" s="50"/>
      <c r="G183">
        <v>5</v>
      </c>
      <c r="H183" s="50">
        <v>5</v>
      </c>
      <c r="I183"/>
      <c r="J183" s="50">
        <v>10</v>
      </c>
    </row>
    <row r="184" spans="1:10" x14ac:dyDescent="0.25">
      <c r="A184" s="46" t="s">
        <v>79</v>
      </c>
      <c r="B184" s="47">
        <v>5</v>
      </c>
      <c r="C184" s="48">
        <v>71</v>
      </c>
      <c r="D184" s="47">
        <v>590</v>
      </c>
      <c r="E184" s="48">
        <v>456</v>
      </c>
      <c r="F184" s="47">
        <v>631</v>
      </c>
      <c r="G184" s="48">
        <v>118</v>
      </c>
      <c r="H184" s="47">
        <v>357</v>
      </c>
      <c r="I184" s="48">
        <v>151</v>
      </c>
      <c r="J184" s="47">
        <v>2379</v>
      </c>
    </row>
    <row r="185" spans="1:10" x14ac:dyDescent="0.25">
      <c r="A185" s="49" t="s">
        <v>89</v>
      </c>
      <c r="B185" s="50"/>
      <c r="C185">
        <v>2</v>
      </c>
      <c r="D185" s="50">
        <v>3</v>
      </c>
      <c r="E185">
        <v>2</v>
      </c>
      <c r="F185" s="50">
        <v>5</v>
      </c>
      <c r="G185">
        <v>188</v>
      </c>
      <c r="H185" s="50">
        <v>902</v>
      </c>
      <c r="I185">
        <v>647</v>
      </c>
      <c r="J185" s="50">
        <v>1749</v>
      </c>
    </row>
    <row r="186" spans="1:10" x14ac:dyDescent="0.25">
      <c r="A186" s="51" t="s">
        <v>17</v>
      </c>
      <c r="B186" s="52">
        <v>335</v>
      </c>
      <c r="C186" s="53">
        <v>809</v>
      </c>
      <c r="D186" s="52">
        <v>523</v>
      </c>
      <c r="E186" s="53">
        <v>197</v>
      </c>
      <c r="F186" s="52">
        <v>380</v>
      </c>
      <c r="G186" s="53">
        <v>425</v>
      </c>
      <c r="H186" s="52">
        <v>1149</v>
      </c>
      <c r="I186" s="53">
        <v>715</v>
      </c>
      <c r="J186" s="52">
        <v>4533</v>
      </c>
    </row>
    <row r="187" spans="1:10" x14ac:dyDescent="0.25">
      <c r="A187" s="49" t="s">
        <v>80</v>
      </c>
      <c r="B187" s="50">
        <v>22</v>
      </c>
      <c r="C187">
        <v>15</v>
      </c>
      <c r="D187" s="50">
        <v>1</v>
      </c>
      <c r="E187"/>
      <c r="F187" s="50"/>
      <c r="G187">
        <v>2</v>
      </c>
      <c r="H187" s="50">
        <v>3</v>
      </c>
      <c r="I187"/>
      <c r="J187" s="50">
        <v>43</v>
      </c>
    </row>
    <row r="188" spans="1:10" x14ac:dyDescent="0.25">
      <c r="A188" s="46" t="s">
        <v>88</v>
      </c>
      <c r="B188" s="47"/>
      <c r="C188" s="48"/>
      <c r="D188" s="47"/>
      <c r="E188" s="48">
        <v>39</v>
      </c>
      <c r="F188" s="47">
        <v>73</v>
      </c>
      <c r="G188" s="48">
        <v>2</v>
      </c>
      <c r="H188" s="47"/>
      <c r="I188" s="48"/>
      <c r="J188" s="47">
        <v>114</v>
      </c>
    </row>
    <row r="189" spans="1:10" x14ac:dyDescent="0.25">
      <c r="A189" s="49" t="s">
        <v>87</v>
      </c>
      <c r="B189" s="50">
        <v>156</v>
      </c>
      <c r="C189">
        <v>250</v>
      </c>
      <c r="D189" s="50">
        <v>27</v>
      </c>
      <c r="E189"/>
      <c r="F189" s="50"/>
      <c r="G189"/>
      <c r="H189" s="50"/>
      <c r="I189"/>
      <c r="J189" s="50">
        <v>433</v>
      </c>
    </row>
    <row r="190" spans="1:10" x14ac:dyDescent="0.25">
      <c r="A190" s="46" t="s">
        <v>92</v>
      </c>
      <c r="B190" s="47"/>
      <c r="C190" s="48">
        <v>1</v>
      </c>
      <c r="D190" s="47">
        <v>5</v>
      </c>
      <c r="E190" s="48"/>
      <c r="F190" s="47">
        <v>2</v>
      </c>
      <c r="G190" s="48">
        <v>5</v>
      </c>
      <c r="H190" s="47">
        <v>15</v>
      </c>
      <c r="I190" s="48">
        <v>2</v>
      </c>
      <c r="J190" s="47">
        <v>30</v>
      </c>
    </row>
    <row r="191" spans="1:10" x14ac:dyDescent="0.25">
      <c r="A191" s="49" t="s">
        <v>86</v>
      </c>
      <c r="B191" s="50"/>
      <c r="C191"/>
      <c r="D191" s="50">
        <v>4</v>
      </c>
      <c r="E191"/>
      <c r="F191" s="50">
        <v>10</v>
      </c>
      <c r="G191">
        <v>18</v>
      </c>
      <c r="H191" s="50">
        <v>6</v>
      </c>
      <c r="I191">
        <v>5</v>
      </c>
      <c r="J191" s="50">
        <v>43</v>
      </c>
    </row>
    <row r="192" spans="1:10" x14ac:dyDescent="0.25">
      <c r="A192" s="46" t="s">
        <v>85</v>
      </c>
      <c r="B192" s="47">
        <v>11</v>
      </c>
      <c r="C192" s="48">
        <v>8</v>
      </c>
      <c r="D192" s="47">
        <v>26</v>
      </c>
      <c r="E192" s="48"/>
      <c r="F192" s="47"/>
      <c r="G192" s="48"/>
      <c r="H192" s="47"/>
      <c r="I192" s="48"/>
      <c r="J192" s="47">
        <v>45</v>
      </c>
    </row>
    <row r="193" spans="1:10" x14ac:dyDescent="0.25">
      <c r="A193" s="49" t="s">
        <v>74</v>
      </c>
      <c r="B193" s="50">
        <v>47</v>
      </c>
      <c r="C193">
        <v>110</v>
      </c>
      <c r="D193" s="50">
        <v>30</v>
      </c>
      <c r="E193">
        <v>11</v>
      </c>
      <c r="F193" s="50">
        <v>35</v>
      </c>
      <c r="G193">
        <v>28</v>
      </c>
      <c r="H193" s="50">
        <v>68</v>
      </c>
      <c r="I193">
        <v>39</v>
      </c>
      <c r="J193" s="50">
        <v>368</v>
      </c>
    </row>
    <row r="194" spans="1:10" x14ac:dyDescent="0.25">
      <c r="A194" s="46" t="s">
        <v>84</v>
      </c>
      <c r="B194" s="47">
        <v>50</v>
      </c>
      <c r="C194" s="48">
        <v>200</v>
      </c>
      <c r="D194" s="47">
        <v>44</v>
      </c>
      <c r="E194" s="48">
        <v>9</v>
      </c>
      <c r="F194" s="47">
        <v>15</v>
      </c>
      <c r="G194" s="48">
        <v>27</v>
      </c>
      <c r="H194" s="47">
        <v>60</v>
      </c>
      <c r="I194" s="48">
        <v>43</v>
      </c>
      <c r="J194" s="47">
        <v>448</v>
      </c>
    </row>
    <row r="195" spans="1:10" x14ac:dyDescent="0.25">
      <c r="A195" s="49" t="s">
        <v>83</v>
      </c>
      <c r="B195" s="50">
        <v>45</v>
      </c>
      <c r="C195">
        <v>195</v>
      </c>
      <c r="D195" s="50">
        <v>231</v>
      </c>
      <c r="E195">
        <v>78</v>
      </c>
      <c r="F195" s="50">
        <v>160</v>
      </c>
      <c r="G195">
        <v>152</v>
      </c>
      <c r="H195" s="50">
        <v>577</v>
      </c>
      <c r="I195">
        <v>433</v>
      </c>
      <c r="J195" s="50">
        <v>1871</v>
      </c>
    </row>
    <row r="196" spans="1:10" x14ac:dyDescent="0.25">
      <c r="A196" s="46" t="s">
        <v>90</v>
      </c>
      <c r="B196" s="47">
        <v>2</v>
      </c>
      <c r="C196" s="48">
        <v>9</v>
      </c>
      <c r="D196" s="47">
        <v>2</v>
      </c>
      <c r="E196" s="48">
        <v>1</v>
      </c>
      <c r="F196" s="47">
        <v>1</v>
      </c>
      <c r="G196" s="48">
        <v>2</v>
      </c>
      <c r="H196" s="47">
        <v>14</v>
      </c>
      <c r="I196" s="48">
        <v>17</v>
      </c>
      <c r="J196" s="47">
        <v>48</v>
      </c>
    </row>
    <row r="197" spans="1:10" x14ac:dyDescent="0.25">
      <c r="A197" s="49" t="s">
        <v>82</v>
      </c>
      <c r="B197" s="50">
        <v>2</v>
      </c>
      <c r="C197">
        <v>18</v>
      </c>
      <c r="D197" s="50">
        <v>50</v>
      </c>
      <c r="E197">
        <v>43</v>
      </c>
      <c r="F197" s="50">
        <v>54</v>
      </c>
      <c r="G197">
        <v>162</v>
      </c>
      <c r="H197" s="50">
        <v>282</v>
      </c>
      <c r="I197">
        <v>84</v>
      </c>
      <c r="J197" s="50">
        <v>695</v>
      </c>
    </row>
    <row r="198" spans="1:10" x14ac:dyDescent="0.25">
      <c r="A198" s="46" t="s">
        <v>81</v>
      </c>
      <c r="B198" s="47"/>
      <c r="C198" s="48">
        <v>1</v>
      </c>
      <c r="D198" s="47">
        <v>39</v>
      </c>
      <c r="E198" s="48">
        <v>3</v>
      </c>
      <c r="F198" s="47">
        <v>1</v>
      </c>
      <c r="G198" s="48">
        <v>2</v>
      </c>
      <c r="H198" s="47">
        <v>8</v>
      </c>
      <c r="I198" s="48">
        <v>12</v>
      </c>
      <c r="J198" s="47">
        <v>66</v>
      </c>
    </row>
    <row r="199" spans="1:10" x14ac:dyDescent="0.25">
      <c r="A199" s="49" t="s">
        <v>79</v>
      </c>
      <c r="B199" s="50"/>
      <c r="C199"/>
      <c r="D199" s="50">
        <v>60</v>
      </c>
      <c r="E199">
        <v>5</v>
      </c>
      <c r="F199" s="50"/>
      <c r="G199"/>
      <c r="H199" s="50">
        <v>1</v>
      </c>
      <c r="I199"/>
      <c r="J199" s="50">
        <v>66</v>
      </c>
    </row>
    <row r="200" spans="1:10" x14ac:dyDescent="0.25">
      <c r="A200" s="46" t="s">
        <v>89</v>
      </c>
      <c r="B200" s="47"/>
      <c r="C200" s="48">
        <v>2</v>
      </c>
      <c r="D200" s="47">
        <v>4</v>
      </c>
      <c r="E200" s="48">
        <v>8</v>
      </c>
      <c r="F200" s="47">
        <v>29</v>
      </c>
      <c r="G200" s="48">
        <v>25</v>
      </c>
      <c r="H200" s="47">
        <v>115</v>
      </c>
      <c r="I200" s="48">
        <v>80</v>
      </c>
      <c r="J200" s="47">
        <v>263</v>
      </c>
    </row>
    <row r="201" spans="1:10" x14ac:dyDescent="0.25">
      <c r="A201" s="44" t="s">
        <v>18</v>
      </c>
      <c r="B201" s="45">
        <v>686</v>
      </c>
      <c r="C201" s="3">
        <v>1041</v>
      </c>
      <c r="D201" s="45">
        <v>962</v>
      </c>
      <c r="E201" s="3">
        <v>359</v>
      </c>
      <c r="F201" s="45">
        <v>519</v>
      </c>
      <c r="G201" s="3">
        <v>658</v>
      </c>
      <c r="H201" s="45">
        <v>1442</v>
      </c>
      <c r="I201" s="3">
        <v>1101</v>
      </c>
      <c r="J201" s="45">
        <v>6768</v>
      </c>
    </row>
    <row r="202" spans="1:10" x14ac:dyDescent="0.25">
      <c r="A202" s="46" t="s">
        <v>80</v>
      </c>
      <c r="B202" s="47">
        <v>11</v>
      </c>
      <c r="C202" s="48">
        <v>7</v>
      </c>
      <c r="D202" s="47"/>
      <c r="E202" s="48">
        <v>2</v>
      </c>
      <c r="F202" s="47"/>
      <c r="G202" s="48"/>
      <c r="H202" s="47">
        <v>4</v>
      </c>
      <c r="I202" s="48">
        <v>53</v>
      </c>
      <c r="J202" s="47">
        <v>77</v>
      </c>
    </row>
    <row r="203" spans="1:10" x14ac:dyDescent="0.25">
      <c r="A203" s="49" t="s">
        <v>88</v>
      </c>
      <c r="B203" s="50"/>
      <c r="C203"/>
      <c r="D203" s="50"/>
      <c r="E203">
        <v>53</v>
      </c>
      <c r="F203" s="50">
        <v>111</v>
      </c>
      <c r="G203"/>
      <c r="H203" s="50"/>
      <c r="I203"/>
      <c r="J203" s="50">
        <v>164</v>
      </c>
    </row>
    <row r="204" spans="1:10" x14ac:dyDescent="0.25">
      <c r="A204" s="46" t="s">
        <v>87</v>
      </c>
      <c r="B204" s="47">
        <v>344</v>
      </c>
      <c r="C204" s="48">
        <v>385</v>
      </c>
      <c r="D204" s="47">
        <v>48</v>
      </c>
      <c r="E204" s="48"/>
      <c r="F204" s="47"/>
      <c r="G204" s="48"/>
      <c r="H204" s="47"/>
      <c r="I204" s="48"/>
      <c r="J204" s="47">
        <v>777</v>
      </c>
    </row>
    <row r="205" spans="1:10" x14ac:dyDescent="0.25">
      <c r="A205" s="49" t="s">
        <v>92</v>
      </c>
      <c r="B205" s="50"/>
      <c r="C205"/>
      <c r="D205" s="50"/>
      <c r="E205"/>
      <c r="F205" s="50"/>
      <c r="G205"/>
      <c r="H205" s="50"/>
      <c r="I205">
        <v>3</v>
      </c>
      <c r="J205" s="50">
        <v>3</v>
      </c>
    </row>
    <row r="206" spans="1:10" x14ac:dyDescent="0.25">
      <c r="A206" s="46" t="s">
        <v>86</v>
      </c>
      <c r="B206" s="47"/>
      <c r="C206" s="48"/>
      <c r="D206" s="47"/>
      <c r="E206" s="48">
        <v>10</v>
      </c>
      <c r="F206" s="47">
        <v>35</v>
      </c>
      <c r="G206" s="48">
        <v>4</v>
      </c>
      <c r="H206" s="47">
        <v>23</v>
      </c>
      <c r="I206" s="48">
        <v>27</v>
      </c>
      <c r="J206" s="47">
        <v>99</v>
      </c>
    </row>
    <row r="207" spans="1:10" x14ac:dyDescent="0.25">
      <c r="A207" s="49" t="s">
        <v>85</v>
      </c>
      <c r="B207" s="50">
        <v>63</v>
      </c>
      <c r="C207">
        <v>68</v>
      </c>
      <c r="D207" s="50">
        <v>124</v>
      </c>
      <c r="E207"/>
      <c r="F207" s="50"/>
      <c r="G207"/>
      <c r="H207" s="50"/>
      <c r="I207">
        <v>2</v>
      </c>
      <c r="J207" s="50">
        <v>257</v>
      </c>
    </row>
    <row r="208" spans="1:10" x14ac:dyDescent="0.25">
      <c r="A208" s="46" t="s">
        <v>74</v>
      </c>
      <c r="B208" s="47">
        <v>11</v>
      </c>
      <c r="C208" s="48">
        <v>9</v>
      </c>
      <c r="D208" s="47"/>
      <c r="E208" s="48">
        <v>49</v>
      </c>
      <c r="F208" s="47">
        <v>51</v>
      </c>
      <c r="G208" s="48">
        <v>10</v>
      </c>
      <c r="H208" s="47">
        <v>15</v>
      </c>
      <c r="I208" s="48">
        <v>14</v>
      </c>
      <c r="J208" s="47">
        <v>159</v>
      </c>
    </row>
    <row r="209" spans="1:10" x14ac:dyDescent="0.25">
      <c r="A209" s="49" t="s">
        <v>84</v>
      </c>
      <c r="B209" s="50">
        <v>116</v>
      </c>
      <c r="C209">
        <v>258</v>
      </c>
      <c r="D209" s="50">
        <v>171</v>
      </c>
      <c r="E209">
        <v>12</v>
      </c>
      <c r="F209" s="50">
        <v>7</v>
      </c>
      <c r="G209">
        <v>41</v>
      </c>
      <c r="H209" s="50">
        <v>86</v>
      </c>
      <c r="I209">
        <v>108</v>
      </c>
      <c r="J209" s="50">
        <v>799</v>
      </c>
    </row>
    <row r="210" spans="1:10" x14ac:dyDescent="0.25">
      <c r="A210" s="46" t="s">
        <v>83</v>
      </c>
      <c r="B210" s="47">
        <v>79</v>
      </c>
      <c r="C210" s="48">
        <v>194</v>
      </c>
      <c r="D210" s="47">
        <v>253</v>
      </c>
      <c r="E210" s="48">
        <v>67</v>
      </c>
      <c r="F210" s="47">
        <v>107</v>
      </c>
      <c r="G210" s="48">
        <v>208</v>
      </c>
      <c r="H210" s="47">
        <v>581</v>
      </c>
      <c r="I210" s="48">
        <v>669</v>
      </c>
      <c r="J210" s="47">
        <v>2158</v>
      </c>
    </row>
    <row r="211" spans="1:10" x14ac:dyDescent="0.25">
      <c r="A211" s="49" t="s">
        <v>90</v>
      </c>
      <c r="B211" s="50">
        <v>1</v>
      </c>
      <c r="C211">
        <v>1</v>
      </c>
      <c r="D211" s="50"/>
      <c r="E211"/>
      <c r="F211" s="50">
        <v>1</v>
      </c>
      <c r="G211">
        <v>9</v>
      </c>
      <c r="H211" s="50">
        <v>12</v>
      </c>
      <c r="I211">
        <v>1</v>
      </c>
      <c r="J211" s="50">
        <v>25</v>
      </c>
    </row>
    <row r="212" spans="1:10" x14ac:dyDescent="0.25">
      <c r="A212" s="46" t="s">
        <v>82</v>
      </c>
      <c r="B212" s="47">
        <v>1</v>
      </c>
      <c r="C212" s="48">
        <v>30</v>
      </c>
      <c r="D212" s="47">
        <v>209</v>
      </c>
      <c r="E212" s="48">
        <v>131</v>
      </c>
      <c r="F212" s="47">
        <v>164</v>
      </c>
      <c r="G212" s="48">
        <v>254</v>
      </c>
      <c r="H212" s="47">
        <v>302</v>
      </c>
      <c r="I212" s="48">
        <v>42</v>
      </c>
      <c r="J212" s="47">
        <v>1133</v>
      </c>
    </row>
    <row r="213" spans="1:10" x14ac:dyDescent="0.25">
      <c r="A213" s="49" t="s">
        <v>81</v>
      </c>
      <c r="B213" s="50">
        <v>60</v>
      </c>
      <c r="C213">
        <v>88</v>
      </c>
      <c r="D213" s="50">
        <v>114</v>
      </c>
      <c r="E213">
        <v>17</v>
      </c>
      <c r="F213" s="50">
        <v>17</v>
      </c>
      <c r="G213">
        <v>53</v>
      </c>
      <c r="H213" s="50">
        <v>164</v>
      </c>
      <c r="I213">
        <v>60</v>
      </c>
      <c r="J213" s="50">
        <v>573</v>
      </c>
    </row>
    <row r="214" spans="1:10" x14ac:dyDescent="0.25">
      <c r="A214" s="46" t="s">
        <v>79</v>
      </c>
      <c r="B214" s="47"/>
      <c r="C214" s="48">
        <v>1</v>
      </c>
      <c r="D214" s="47">
        <v>43</v>
      </c>
      <c r="E214" s="48">
        <v>18</v>
      </c>
      <c r="F214" s="47">
        <v>26</v>
      </c>
      <c r="G214" s="48">
        <v>33</v>
      </c>
      <c r="H214" s="47">
        <v>53</v>
      </c>
      <c r="I214" s="48">
        <v>13</v>
      </c>
      <c r="J214" s="47">
        <v>187</v>
      </c>
    </row>
    <row r="215" spans="1:10" x14ac:dyDescent="0.25">
      <c r="A215" s="49" t="s">
        <v>89</v>
      </c>
      <c r="B215" s="50"/>
      <c r="C215"/>
      <c r="D215" s="50"/>
      <c r="E215"/>
      <c r="F215" s="50"/>
      <c r="G215">
        <v>46</v>
      </c>
      <c r="H215" s="50">
        <v>202</v>
      </c>
      <c r="I215">
        <v>109</v>
      </c>
      <c r="J215" s="50">
        <v>357</v>
      </c>
    </row>
    <row r="216" spans="1:10" x14ac:dyDescent="0.25">
      <c r="A216" s="41" t="s">
        <v>2</v>
      </c>
      <c r="B216" s="42"/>
      <c r="C216" s="43">
        <v>449</v>
      </c>
      <c r="D216" s="42">
        <v>2090</v>
      </c>
      <c r="E216" s="43">
        <v>1004</v>
      </c>
      <c r="F216" s="42">
        <v>1611</v>
      </c>
      <c r="G216" s="43">
        <v>4932</v>
      </c>
      <c r="H216" s="42">
        <v>12012</v>
      </c>
      <c r="I216" s="43">
        <v>3078</v>
      </c>
      <c r="J216" s="42">
        <v>25176</v>
      </c>
    </row>
    <row r="217" spans="1:10" x14ac:dyDescent="0.25">
      <c r="A217" s="44" t="s">
        <v>3</v>
      </c>
      <c r="B217" s="45"/>
      <c r="C217" s="3">
        <v>449</v>
      </c>
      <c r="D217" s="45">
        <v>2090</v>
      </c>
      <c r="E217" s="3">
        <v>1004</v>
      </c>
      <c r="F217" s="45">
        <v>1611</v>
      </c>
      <c r="G217" s="3">
        <v>4932</v>
      </c>
      <c r="H217" s="45">
        <v>12012</v>
      </c>
      <c r="I217" s="3">
        <v>3078</v>
      </c>
      <c r="J217" s="45">
        <v>25176</v>
      </c>
    </row>
    <row r="218" spans="1:10" x14ac:dyDescent="0.25">
      <c r="A218" s="46" t="s">
        <v>80</v>
      </c>
      <c r="B218" s="47"/>
      <c r="C218" s="48">
        <v>20</v>
      </c>
      <c r="D218" s="47">
        <v>115</v>
      </c>
      <c r="E218" s="48">
        <v>113</v>
      </c>
      <c r="F218" s="47">
        <v>185</v>
      </c>
      <c r="G218" s="48">
        <v>716</v>
      </c>
      <c r="H218" s="47">
        <v>1347</v>
      </c>
      <c r="I218" s="48">
        <v>646</v>
      </c>
      <c r="J218" s="47">
        <v>3142</v>
      </c>
    </row>
    <row r="219" spans="1:10" x14ac:dyDescent="0.25">
      <c r="A219" s="49" t="s">
        <v>74</v>
      </c>
      <c r="B219" s="50"/>
      <c r="C219">
        <v>120</v>
      </c>
      <c r="D219" s="50">
        <v>545</v>
      </c>
      <c r="E219">
        <v>314</v>
      </c>
      <c r="F219" s="50">
        <v>480</v>
      </c>
      <c r="G219">
        <v>2098</v>
      </c>
      <c r="H219" s="50">
        <v>6948</v>
      </c>
      <c r="I219">
        <v>979</v>
      </c>
      <c r="J219" s="50">
        <v>11484</v>
      </c>
    </row>
    <row r="220" spans="1:10" x14ac:dyDescent="0.25">
      <c r="A220" s="46" t="s">
        <v>99</v>
      </c>
      <c r="B220" s="47"/>
      <c r="C220" s="48">
        <v>8</v>
      </c>
      <c r="D220" s="47">
        <v>55</v>
      </c>
      <c r="E220" s="48">
        <v>35</v>
      </c>
      <c r="F220" s="47">
        <v>43</v>
      </c>
      <c r="G220" s="48">
        <v>191</v>
      </c>
      <c r="H220" s="47">
        <v>406</v>
      </c>
      <c r="I220" s="48">
        <v>175</v>
      </c>
      <c r="J220" s="47">
        <v>913</v>
      </c>
    </row>
    <row r="221" spans="1:10" x14ac:dyDescent="0.25">
      <c r="A221" s="49" t="s">
        <v>83</v>
      </c>
      <c r="B221" s="50"/>
      <c r="C221"/>
      <c r="D221" s="50">
        <v>2</v>
      </c>
      <c r="E221"/>
      <c r="F221" s="50"/>
      <c r="G221">
        <v>5</v>
      </c>
      <c r="H221" s="50">
        <v>23</v>
      </c>
      <c r="I221"/>
      <c r="J221" s="50">
        <v>30</v>
      </c>
    </row>
    <row r="222" spans="1:10" x14ac:dyDescent="0.25">
      <c r="A222" s="46" t="s">
        <v>79</v>
      </c>
      <c r="B222" s="47"/>
      <c r="C222" s="48">
        <v>199</v>
      </c>
      <c r="D222" s="47">
        <v>994</v>
      </c>
      <c r="E222" s="48">
        <v>384</v>
      </c>
      <c r="F222" s="47">
        <v>643</v>
      </c>
      <c r="G222" s="48">
        <v>1103</v>
      </c>
      <c r="H222" s="47">
        <v>1794</v>
      </c>
      <c r="I222" s="48">
        <v>590</v>
      </c>
      <c r="J222" s="47">
        <v>5707</v>
      </c>
    </row>
    <row r="223" spans="1:10" x14ac:dyDescent="0.25">
      <c r="A223" s="49" t="s">
        <v>78</v>
      </c>
      <c r="B223" s="50"/>
      <c r="C223">
        <v>45</v>
      </c>
      <c r="D223" s="50">
        <v>180</v>
      </c>
      <c r="E223">
        <v>114</v>
      </c>
      <c r="F223" s="50">
        <v>189</v>
      </c>
      <c r="G223">
        <v>599</v>
      </c>
      <c r="H223" s="50">
        <v>1125</v>
      </c>
      <c r="I223">
        <v>555</v>
      </c>
      <c r="J223" s="50">
        <v>2807</v>
      </c>
    </row>
    <row r="224" spans="1:10" x14ac:dyDescent="0.25">
      <c r="A224" s="46" t="s">
        <v>91</v>
      </c>
      <c r="B224" s="47"/>
      <c r="C224" s="48">
        <v>2</v>
      </c>
      <c r="D224" s="47">
        <v>7</v>
      </c>
      <c r="E224" s="48">
        <v>3</v>
      </c>
      <c r="F224" s="47">
        <v>6</v>
      </c>
      <c r="G224" s="48">
        <v>23</v>
      </c>
      <c r="H224" s="47">
        <v>55</v>
      </c>
      <c r="I224" s="48">
        <v>18</v>
      </c>
      <c r="J224" s="47">
        <v>114</v>
      </c>
    </row>
    <row r="225" spans="1:10" x14ac:dyDescent="0.25">
      <c r="A225" s="49" t="s">
        <v>77</v>
      </c>
      <c r="B225" s="50"/>
      <c r="C225">
        <v>55</v>
      </c>
      <c r="D225" s="50">
        <v>192</v>
      </c>
      <c r="E225">
        <v>41</v>
      </c>
      <c r="F225" s="50">
        <v>65</v>
      </c>
      <c r="G225">
        <v>197</v>
      </c>
      <c r="H225" s="50">
        <v>314</v>
      </c>
      <c r="I225">
        <v>115</v>
      </c>
      <c r="J225" s="50">
        <v>979</v>
      </c>
    </row>
    <row r="226" spans="1:10" x14ac:dyDescent="0.25">
      <c r="A226" s="41" t="s">
        <v>76</v>
      </c>
      <c r="B226" s="42"/>
      <c r="C226" s="43"/>
      <c r="D226" s="42"/>
      <c r="E226" s="43"/>
      <c r="F226" s="42"/>
      <c r="G226" s="43">
        <v>348</v>
      </c>
      <c r="H226" s="42">
        <v>1939</v>
      </c>
      <c r="I226" s="43"/>
      <c r="J226" s="42">
        <v>2287</v>
      </c>
    </row>
    <row r="227" spans="1:10" x14ac:dyDescent="0.25">
      <c r="A227" s="44" t="s">
        <v>75</v>
      </c>
      <c r="B227" s="45"/>
      <c r="C227" s="3"/>
      <c r="D227" s="45"/>
      <c r="E227" s="3"/>
      <c r="F227" s="45"/>
      <c r="G227" s="3">
        <v>348</v>
      </c>
      <c r="H227" s="45">
        <v>1939</v>
      </c>
      <c r="I227" s="3"/>
      <c r="J227" s="45">
        <v>2287</v>
      </c>
    </row>
    <row r="228" spans="1:10" x14ac:dyDescent="0.25">
      <c r="A228" s="46" t="s">
        <v>74</v>
      </c>
      <c r="B228" s="47"/>
      <c r="C228" s="48"/>
      <c r="D228" s="47"/>
      <c r="E228" s="48"/>
      <c r="F228" s="47"/>
      <c r="G228" s="48">
        <v>348</v>
      </c>
      <c r="H228" s="47">
        <v>1939</v>
      </c>
      <c r="I228" s="48"/>
      <c r="J228" s="47">
        <v>2287</v>
      </c>
    </row>
    <row r="229" spans="1:10" ht="15.75" thickBot="1" x14ac:dyDescent="0.3">
      <c r="A229" s="57" t="s">
        <v>1</v>
      </c>
      <c r="B229" s="58">
        <v>12342</v>
      </c>
      <c r="C229" s="59">
        <v>27671</v>
      </c>
      <c r="D229" s="58">
        <v>31637</v>
      </c>
      <c r="E229" s="59">
        <v>14482</v>
      </c>
      <c r="F229" s="58">
        <v>14715</v>
      </c>
      <c r="G229" s="59">
        <v>45519</v>
      </c>
      <c r="H229" s="58">
        <v>104777</v>
      </c>
      <c r="I229" s="59">
        <v>50732</v>
      </c>
      <c r="J229" s="58">
        <v>301875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3"/>
  <sheetViews>
    <sheetView workbookViewId="0">
      <pane ySplit="5" topLeftCell="A82" activePane="bottomLeft" state="frozen"/>
      <selection pane="bottomLeft" activeCell="A104" sqref="A104"/>
    </sheetView>
  </sheetViews>
  <sheetFormatPr baseColWidth="10" defaultRowHeight="15" x14ac:dyDescent="0.25"/>
  <cols>
    <col min="1" max="1" width="58.28515625" style="4" bestFit="1" customWidth="1"/>
    <col min="2" max="10" width="11.42578125" style="19"/>
  </cols>
  <sheetData>
    <row r="1" spans="1:10" ht="18.75" x14ac:dyDescent="0.3">
      <c r="A1" s="75" t="s">
        <v>21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8.75" x14ac:dyDescent="0.3">
      <c r="A2" s="75" t="s">
        <v>104</v>
      </c>
      <c r="B2" s="75"/>
      <c r="C2" s="75"/>
      <c r="D2" s="75"/>
      <c r="E2" s="75"/>
      <c r="F2" s="75"/>
      <c r="G2" s="75"/>
      <c r="H2" s="75"/>
      <c r="I2" s="75"/>
      <c r="J2" s="75"/>
    </row>
    <row r="5" spans="1:10" ht="30" x14ac:dyDescent="0.25">
      <c r="A5" s="26" t="s">
        <v>71</v>
      </c>
      <c r="B5" s="27" t="s">
        <v>0</v>
      </c>
      <c r="C5" s="27" t="s">
        <v>67</v>
      </c>
      <c r="D5" s="27" t="s">
        <v>66</v>
      </c>
      <c r="E5" s="27" t="s">
        <v>65</v>
      </c>
      <c r="F5" s="27" t="s">
        <v>64</v>
      </c>
      <c r="G5" s="27" t="s">
        <v>63</v>
      </c>
      <c r="H5" s="27" t="s">
        <v>62</v>
      </c>
      <c r="I5" s="27" t="s">
        <v>61</v>
      </c>
      <c r="J5" s="28" t="s">
        <v>1</v>
      </c>
    </row>
    <row r="6" spans="1:10" x14ac:dyDescent="0.25">
      <c r="A6" s="54" t="s">
        <v>4</v>
      </c>
      <c r="B6" s="55">
        <v>666</v>
      </c>
      <c r="C6" s="56">
        <v>1222</v>
      </c>
      <c r="D6" s="55">
        <v>1568</v>
      </c>
      <c r="E6" s="56">
        <v>976</v>
      </c>
      <c r="F6" s="55">
        <v>1021</v>
      </c>
      <c r="G6" s="56">
        <v>4023</v>
      </c>
      <c r="H6" s="55">
        <v>8501</v>
      </c>
      <c r="I6" s="56">
        <v>3467</v>
      </c>
      <c r="J6" s="55">
        <v>21444</v>
      </c>
    </row>
    <row r="7" spans="1:10" x14ac:dyDescent="0.25">
      <c r="A7" s="51" t="s">
        <v>5</v>
      </c>
      <c r="B7" s="52">
        <v>433</v>
      </c>
      <c r="C7" s="53">
        <v>690</v>
      </c>
      <c r="D7" s="52">
        <v>846</v>
      </c>
      <c r="E7" s="53">
        <v>611</v>
      </c>
      <c r="F7" s="52">
        <v>646</v>
      </c>
      <c r="G7" s="53">
        <v>2812</v>
      </c>
      <c r="H7" s="52">
        <v>5920</v>
      </c>
      <c r="I7" s="53">
        <v>2556</v>
      </c>
      <c r="J7" s="52">
        <v>14514</v>
      </c>
    </row>
    <row r="8" spans="1:10" x14ac:dyDescent="0.25">
      <c r="A8" s="49" t="s">
        <v>80</v>
      </c>
      <c r="B8" s="50">
        <v>3</v>
      </c>
      <c r="C8">
        <v>5</v>
      </c>
      <c r="D8" s="50">
        <v>10</v>
      </c>
      <c r="E8">
        <v>3</v>
      </c>
      <c r="F8" s="50">
        <v>10</v>
      </c>
      <c r="G8">
        <v>20</v>
      </c>
      <c r="H8" s="50">
        <v>42</v>
      </c>
      <c r="I8">
        <v>18</v>
      </c>
      <c r="J8" s="50">
        <v>111</v>
      </c>
    </row>
    <row r="9" spans="1:10" x14ac:dyDescent="0.25">
      <c r="A9" s="46" t="s">
        <v>102</v>
      </c>
      <c r="B9" s="47"/>
      <c r="C9" s="48"/>
      <c r="D9" s="47"/>
      <c r="E9" s="48"/>
      <c r="F9" s="47"/>
      <c r="G9" s="48"/>
      <c r="H9" s="47">
        <v>30</v>
      </c>
      <c r="I9" s="48"/>
      <c r="J9" s="47">
        <v>30</v>
      </c>
    </row>
    <row r="10" spans="1:10" x14ac:dyDescent="0.25">
      <c r="A10" s="49" t="s">
        <v>88</v>
      </c>
      <c r="B10" s="50"/>
      <c r="C10"/>
      <c r="D10" s="50">
        <v>3</v>
      </c>
      <c r="E10">
        <v>301</v>
      </c>
      <c r="F10" s="50">
        <v>287</v>
      </c>
      <c r="G10">
        <v>1</v>
      </c>
      <c r="H10" s="50"/>
      <c r="I10"/>
      <c r="J10" s="50">
        <v>592</v>
      </c>
    </row>
    <row r="11" spans="1:10" x14ac:dyDescent="0.25">
      <c r="A11" s="46" t="s">
        <v>87</v>
      </c>
      <c r="B11" s="47">
        <v>110</v>
      </c>
      <c r="C11" s="48">
        <v>40</v>
      </c>
      <c r="D11" s="47">
        <v>17</v>
      </c>
      <c r="E11" s="48"/>
      <c r="F11" s="47"/>
      <c r="G11" s="48"/>
      <c r="H11" s="47"/>
      <c r="I11" s="48"/>
      <c r="J11" s="47">
        <v>167</v>
      </c>
    </row>
    <row r="12" spans="1:10" x14ac:dyDescent="0.25">
      <c r="A12" s="49" t="s">
        <v>106</v>
      </c>
      <c r="B12" s="50"/>
      <c r="C12"/>
      <c r="D12" s="50"/>
      <c r="E12"/>
      <c r="F12" s="50"/>
      <c r="G12"/>
      <c r="H12" s="50">
        <v>3</v>
      </c>
      <c r="I12"/>
      <c r="J12" s="50">
        <v>3</v>
      </c>
    </row>
    <row r="13" spans="1:10" x14ac:dyDescent="0.25">
      <c r="A13" s="46" t="s">
        <v>92</v>
      </c>
      <c r="B13" s="47">
        <v>8</v>
      </c>
      <c r="C13" s="48">
        <v>29</v>
      </c>
      <c r="D13" s="47">
        <v>46</v>
      </c>
      <c r="E13" s="48">
        <v>16</v>
      </c>
      <c r="F13" s="47">
        <v>12</v>
      </c>
      <c r="G13" s="48">
        <v>130</v>
      </c>
      <c r="H13" s="47">
        <v>257</v>
      </c>
      <c r="I13" s="48">
        <v>170</v>
      </c>
      <c r="J13" s="47">
        <v>668</v>
      </c>
    </row>
    <row r="14" spans="1:10" x14ac:dyDescent="0.25">
      <c r="A14" s="49" t="s">
        <v>86</v>
      </c>
      <c r="B14" s="50"/>
      <c r="C14"/>
      <c r="D14" s="50"/>
      <c r="E14"/>
      <c r="F14" s="50"/>
      <c r="G14"/>
      <c r="H14" s="50"/>
      <c r="I14">
        <v>1</v>
      </c>
      <c r="J14" s="50">
        <v>1</v>
      </c>
    </row>
    <row r="15" spans="1:10" x14ac:dyDescent="0.25">
      <c r="A15" s="46" t="s">
        <v>85</v>
      </c>
      <c r="B15" s="47">
        <v>110</v>
      </c>
      <c r="C15" s="48">
        <v>149</v>
      </c>
      <c r="D15" s="47">
        <v>44</v>
      </c>
      <c r="E15" s="48"/>
      <c r="F15" s="47"/>
      <c r="G15" s="48"/>
      <c r="H15" s="47"/>
      <c r="I15" s="48"/>
      <c r="J15" s="47">
        <v>303</v>
      </c>
    </row>
    <row r="16" spans="1:10" x14ac:dyDescent="0.25">
      <c r="A16" s="49" t="s">
        <v>74</v>
      </c>
      <c r="B16" s="50">
        <v>19</v>
      </c>
      <c r="C16">
        <v>44</v>
      </c>
      <c r="D16" s="50">
        <v>27</v>
      </c>
      <c r="E16">
        <v>5</v>
      </c>
      <c r="F16" s="50">
        <v>10</v>
      </c>
      <c r="G16">
        <v>76</v>
      </c>
      <c r="H16" s="50">
        <v>106</v>
      </c>
      <c r="I16">
        <v>58</v>
      </c>
      <c r="J16" s="50">
        <v>345</v>
      </c>
    </row>
    <row r="17" spans="1:10" x14ac:dyDescent="0.25">
      <c r="A17" s="46" t="s">
        <v>96</v>
      </c>
      <c r="B17" s="47"/>
      <c r="C17" s="48">
        <v>1</v>
      </c>
      <c r="D17" s="47">
        <v>1</v>
      </c>
      <c r="E17" s="48"/>
      <c r="F17" s="47">
        <v>2</v>
      </c>
      <c r="G17" s="48">
        <v>44</v>
      </c>
      <c r="H17" s="47">
        <v>39</v>
      </c>
      <c r="I17" s="48"/>
      <c r="J17" s="47">
        <v>87</v>
      </c>
    </row>
    <row r="18" spans="1:10" x14ac:dyDescent="0.25">
      <c r="A18" s="49" t="s">
        <v>93</v>
      </c>
      <c r="B18" s="50"/>
      <c r="C18"/>
      <c r="D18" s="50"/>
      <c r="E18"/>
      <c r="F18" s="50">
        <v>2</v>
      </c>
      <c r="G18">
        <v>13</v>
      </c>
      <c r="H18" s="50">
        <v>32</v>
      </c>
      <c r="I18">
        <v>1</v>
      </c>
      <c r="J18" s="50">
        <v>48</v>
      </c>
    </row>
    <row r="19" spans="1:10" x14ac:dyDescent="0.25">
      <c r="A19" s="46" t="s">
        <v>84</v>
      </c>
      <c r="B19" s="47">
        <v>84</v>
      </c>
      <c r="C19" s="48">
        <v>103</v>
      </c>
      <c r="D19" s="47">
        <v>88</v>
      </c>
      <c r="E19" s="48">
        <v>46</v>
      </c>
      <c r="F19" s="47">
        <v>94</v>
      </c>
      <c r="G19" s="48">
        <v>144</v>
      </c>
      <c r="H19" s="47">
        <v>526</v>
      </c>
      <c r="I19" s="48">
        <v>311</v>
      </c>
      <c r="J19" s="47">
        <v>1396</v>
      </c>
    </row>
    <row r="20" spans="1:10" x14ac:dyDescent="0.25">
      <c r="A20" s="49" t="s">
        <v>101</v>
      </c>
      <c r="B20" s="50"/>
      <c r="C20"/>
      <c r="D20" s="50"/>
      <c r="E20"/>
      <c r="F20" s="50"/>
      <c r="G20"/>
      <c r="H20" s="50">
        <v>7</v>
      </c>
      <c r="I20"/>
      <c r="J20" s="50">
        <v>7</v>
      </c>
    </row>
    <row r="21" spans="1:10" x14ac:dyDescent="0.25">
      <c r="A21" s="46" t="s">
        <v>99</v>
      </c>
      <c r="B21" s="47">
        <v>4</v>
      </c>
      <c r="C21" s="48">
        <v>14</v>
      </c>
      <c r="D21" s="47">
        <v>10</v>
      </c>
      <c r="E21" s="48">
        <v>3</v>
      </c>
      <c r="F21" s="47">
        <v>4</v>
      </c>
      <c r="G21" s="48">
        <v>41</v>
      </c>
      <c r="H21" s="47">
        <v>54</v>
      </c>
      <c r="I21" s="48">
        <v>28</v>
      </c>
      <c r="J21" s="47">
        <v>158</v>
      </c>
    </row>
    <row r="22" spans="1:10" x14ac:dyDescent="0.25">
      <c r="A22" s="49" t="s">
        <v>83</v>
      </c>
      <c r="B22" s="50">
        <v>53</v>
      </c>
      <c r="C22">
        <v>231</v>
      </c>
      <c r="D22" s="50">
        <v>410</v>
      </c>
      <c r="E22">
        <v>111</v>
      </c>
      <c r="F22" s="50">
        <v>66</v>
      </c>
      <c r="G22">
        <v>632</v>
      </c>
      <c r="H22" s="50">
        <v>980</v>
      </c>
      <c r="I22">
        <v>439</v>
      </c>
      <c r="J22" s="50">
        <v>2922</v>
      </c>
    </row>
    <row r="23" spans="1:10" x14ac:dyDescent="0.25">
      <c r="A23" s="46" t="s">
        <v>98</v>
      </c>
      <c r="B23" s="47">
        <v>1</v>
      </c>
      <c r="C23" s="48">
        <v>2</v>
      </c>
      <c r="D23" s="47">
        <v>7</v>
      </c>
      <c r="E23" s="48"/>
      <c r="F23" s="47">
        <v>3</v>
      </c>
      <c r="G23" s="48">
        <v>22</v>
      </c>
      <c r="H23" s="47">
        <v>48</v>
      </c>
      <c r="I23" s="48">
        <v>25</v>
      </c>
      <c r="J23" s="47">
        <v>108</v>
      </c>
    </row>
    <row r="24" spans="1:10" x14ac:dyDescent="0.25">
      <c r="A24" s="49" t="s">
        <v>95</v>
      </c>
      <c r="B24" s="50">
        <v>4</v>
      </c>
      <c r="C24">
        <v>6</v>
      </c>
      <c r="D24" s="50">
        <v>13</v>
      </c>
      <c r="E24">
        <v>5</v>
      </c>
      <c r="F24" s="50">
        <v>30</v>
      </c>
      <c r="G24">
        <v>31</v>
      </c>
      <c r="H24" s="50">
        <v>140</v>
      </c>
      <c r="I24">
        <v>117</v>
      </c>
      <c r="J24" s="50">
        <v>346</v>
      </c>
    </row>
    <row r="25" spans="1:10" x14ac:dyDescent="0.25">
      <c r="A25" s="46" t="s">
        <v>90</v>
      </c>
      <c r="B25" s="47">
        <v>20</v>
      </c>
      <c r="C25" s="48">
        <v>30</v>
      </c>
      <c r="D25" s="47">
        <v>45</v>
      </c>
      <c r="E25" s="48">
        <v>5</v>
      </c>
      <c r="F25" s="47">
        <v>5</v>
      </c>
      <c r="G25" s="48">
        <v>41</v>
      </c>
      <c r="H25" s="47">
        <v>94</v>
      </c>
      <c r="I25" s="48">
        <v>27</v>
      </c>
      <c r="J25" s="47">
        <v>267</v>
      </c>
    </row>
    <row r="26" spans="1:10" x14ac:dyDescent="0.25">
      <c r="A26" s="49" t="s">
        <v>82</v>
      </c>
      <c r="B26" s="50">
        <v>2</v>
      </c>
      <c r="C26">
        <v>1</v>
      </c>
      <c r="D26" s="50">
        <v>3</v>
      </c>
      <c r="E26">
        <v>60</v>
      </c>
      <c r="F26" s="50">
        <v>62</v>
      </c>
      <c r="G26">
        <v>909</v>
      </c>
      <c r="H26" s="50">
        <v>1188</v>
      </c>
      <c r="I26">
        <v>107</v>
      </c>
      <c r="J26" s="50">
        <v>2332</v>
      </c>
    </row>
    <row r="27" spans="1:10" x14ac:dyDescent="0.25">
      <c r="A27" s="46" t="s">
        <v>81</v>
      </c>
      <c r="B27" s="47"/>
      <c r="C27" s="48">
        <v>6</v>
      </c>
      <c r="D27" s="47">
        <v>25</v>
      </c>
      <c r="E27" s="48">
        <v>8</v>
      </c>
      <c r="F27" s="47">
        <v>8</v>
      </c>
      <c r="G27" s="48">
        <v>42</v>
      </c>
      <c r="H27" s="47">
        <v>57</v>
      </c>
      <c r="I27" s="48">
        <v>23</v>
      </c>
      <c r="J27" s="47">
        <v>169</v>
      </c>
    </row>
    <row r="28" spans="1:10" x14ac:dyDescent="0.25">
      <c r="A28" s="49" t="s">
        <v>94</v>
      </c>
      <c r="B28" s="50">
        <v>11</v>
      </c>
      <c r="C28">
        <v>7</v>
      </c>
      <c r="D28" s="50">
        <v>10</v>
      </c>
      <c r="E28">
        <v>1</v>
      </c>
      <c r="F28" s="50">
        <v>1</v>
      </c>
      <c r="G28"/>
      <c r="H28" s="50"/>
      <c r="I28"/>
      <c r="J28" s="50">
        <v>30</v>
      </c>
    </row>
    <row r="29" spans="1:10" x14ac:dyDescent="0.25">
      <c r="A29" s="46" t="s">
        <v>97</v>
      </c>
      <c r="B29" s="47"/>
      <c r="C29" s="48"/>
      <c r="D29" s="47"/>
      <c r="E29" s="48"/>
      <c r="F29" s="47"/>
      <c r="G29" s="48">
        <v>8</v>
      </c>
      <c r="H29" s="47">
        <v>9</v>
      </c>
      <c r="I29" s="48"/>
      <c r="J29" s="47">
        <v>17</v>
      </c>
    </row>
    <row r="30" spans="1:10" x14ac:dyDescent="0.25">
      <c r="A30" s="49" t="s">
        <v>79</v>
      </c>
      <c r="B30" s="50"/>
      <c r="C30">
        <v>5</v>
      </c>
      <c r="D30" s="50">
        <v>32</v>
      </c>
      <c r="E30">
        <v>26</v>
      </c>
      <c r="F30" s="50">
        <v>12</v>
      </c>
      <c r="G30">
        <v>57</v>
      </c>
      <c r="H30" s="50">
        <v>106</v>
      </c>
      <c r="I30">
        <v>14</v>
      </c>
      <c r="J30" s="50">
        <v>252</v>
      </c>
    </row>
    <row r="31" spans="1:10" x14ac:dyDescent="0.25">
      <c r="A31" s="46" t="s">
        <v>89</v>
      </c>
      <c r="B31" s="47"/>
      <c r="C31" s="48">
        <v>8</v>
      </c>
      <c r="D31" s="47">
        <v>18</v>
      </c>
      <c r="E31" s="48">
        <v>3</v>
      </c>
      <c r="F31" s="47">
        <v>20</v>
      </c>
      <c r="G31" s="48">
        <v>383</v>
      </c>
      <c r="H31" s="47">
        <v>1693</v>
      </c>
      <c r="I31" s="48">
        <v>1034</v>
      </c>
      <c r="J31" s="47">
        <v>3159</v>
      </c>
    </row>
    <row r="32" spans="1:10" x14ac:dyDescent="0.25">
      <c r="A32" s="49" t="s">
        <v>91</v>
      </c>
      <c r="B32" s="50">
        <v>4</v>
      </c>
      <c r="C32">
        <v>9</v>
      </c>
      <c r="D32" s="50">
        <v>37</v>
      </c>
      <c r="E32">
        <v>18</v>
      </c>
      <c r="F32" s="50">
        <v>18</v>
      </c>
      <c r="G32">
        <v>217</v>
      </c>
      <c r="H32" s="50">
        <v>503</v>
      </c>
      <c r="I32">
        <v>181</v>
      </c>
      <c r="J32" s="50">
        <v>987</v>
      </c>
    </row>
    <row r="33" spans="1:10" x14ac:dyDescent="0.25">
      <c r="A33" s="46" t="s">
        <v>103</v>
      </c>
      <c r="B33" s="47"/>
      <c r="C33" s="48"/>
      <c r="D33" s="47"/>
      <c r="E33" s="48"/>
      <c r="F33" s="47"/>
      <c r="G33" s="48">
        <v>1</v>
      </c>
      <c r="H33" s="47">
        <v>6</v>
      </c>
      <c r="I33" s="48">
        <v>2</v>
      </c>
      <c r="J33" s="47">
        <v>9</v>
      </c>
    </row>
    <row r="34" spans="1:10" x14ac:dyDescent="0.25">
      <c r="A34" s="44" t="s">
        <v>6</v>
      </c>
      <c r="B34" s="45">
        <v>170</v>
      </c>
      <c r="C34" s="3">
        <v>311</v>
      </c>
      <c r="D34" s="45">
        <v>384</v>
      </c>
      <c r="E34" s="3">
        <v>220</v>
      </c>
      <c r="F34" s="45">
        <v>207</v>
      </c>
      <c r="G34" s="3">
        <v>806</v>
      </c>
      <c r="H34" s="45">
        <v>1643</v>
      </c>
      <c r="I34" s="3">
        <v>406</v>
      </c>
      <c r="J34" s="45">
        <v>4147</v>
      </c>
    </row>
    <row r="35" spans="1:10" x14ac:dyDescent="0.25">
      <c r="A35" s="46" t="s">
        <v>80</v>
      </c>
      <c r="B35" s="47"/>
      <c r="C35" s="48">
        <v>5</v>
      </c>
      <c r="D35" s="47">
        <v>12</v>
      </c>
      <c r="E35" s="48">
        <v>2</v>
      </c>
      <c r="F35" s="47">
        <v>1</v>
      </c>
      <c r="G35" s="48">
        <v>17</v>
      </c>
      <c r="H35" s="47">
        <v>31</v>
      </c>
      <c r="I35" s="48">
        <v>8</v>
      </c>
      <c r="J35" s="47">
        <v>76</v>
      </c>
    </row>
    <row r="36" spans="1:10" x14ac:dyDescent="0.25">
      <c r="A36" s="49" t="s">
        <v>88</v>
      </c>
      <c r="B36" s="50"/>
      <c r="C36"/>
      <c r="D36" s="50"/>
      <c r="E36">
        <v>84</v>
      </c>
      <c r="F36" s="50">
        <v>82</v>
      </c>
      <c r="G36"/>
      <c r="H36" s="50"/>
      <c r="I36"/>
      <c r="J36" s="50">
        <v>166</v>
      </c>
    </row>
    <row r="37" spans="1:10" x14ac:dyDescent="0.25">
      <c r="A37" s="46" t="s">
        <v>87</v>
      </c>
      <c r="B37" s="47">
        <v>132</v>
      </c>
      <c r="C37" s="48">
        <v>123</v>
      </c>
      <c r="D37" s="47">
        <v>8</v>
      </c>
      <c r="E37" s="48"/>
      <c r="F37" s="47"/>
      <c r="G37" s="48"/>
      <c r="H37" s="47"/>
      <c r="I37" s="48"/>
      <c r="J37" s="47">
        <v>263</v>
      </c>
    </row>
    <row r="38" spans="1:10" x14ac:dyDescent="0.25">
      <c r="A38" s="49" t="s">
        <v>92</v>
      </c>
      <c r="B38" s="50"/>
      <c r="C38">
        <v>3</v>
      </c>
      <c r="D38" s="50">
        <v>7</v>
      </c>
      <c r="E38">
        <v>2</v>
      </c>
      <c r="F38" s="50">
        <v>5</v>
      </c>
      <c r="G38">
        <v>39</v>
      </c>
      <c r="H38" s="50">
        <v>106</v>
      </c>
      <c r="I38">
        <v>19</v>
      </c>
      <c r="J38" s="50">
        <v>181</v>
      </c>
    </row>
    <row r="39" spans="1:10" x14ac:dyDescent="0.25">
      <c r="A39" s="46" t="s">
        <v>85</v>
      </c>
      <c r="B39" s="47"/>
      <c r="C39" s="48">
        <v>2</v>
      </c>
      <c r="D39" s="47">
        <v>6</v>
      </c>
      <c r="E39" s="48"/>
      <c r="F39" s="47"/>
      <c r="G39" s="48"/>
      <c r="H39" s="47"/>
      <c r="I39" s="48"/>
      <c r="J39" s="47">
        <v>8</v>
      </c>
    </row>
    <row r="40" spans="1:10" x14ac:dyDescent="0.25">
      <c r="A40" s="49" t="s">
        <v>74</v>
      </c>
      <c r="B40" s="50"/>
      <c r="C40">
        <v>1</v>
      </c>
      <c r="D40" s="50">
        <v>19</v>
      </c>
      <c r="E40">
        <v>1</v>
      </c>
      <c r="F40" s="50">
        <v>1</v>
      </c>
      <c r="G40">
        <v>28</v>
      </c>
      <c r="H40" s="50">
        <v>73</v>
      </c>
      <c r="I40">
        <v>11</v>
      </c>
      <c r="J40" s="50">
        <v>134</v>
      </c>
    </row>
    <row r="41" spans="1:10" x14ac:dyDescent="0.25">
      <c r="A41" s="46" t="s">
        <v>96</v>
      </c>
      <c r="B41" s="47"/>
      <c r="C41" s="48">
        <v>1</v>
      </c>
      <c r="D41" s="47">
        <v>2</v>
      </c>
      <c r="E41" s="48"/>
      <c r="F41" s="47">
        <v>2</v>
      </c>
      <c r="G41" s="48">
        <v>30</v>
      </c>
      <c r="H41" s="47">
        <v>41</v>
      </c>
      <c r="I41" s="48">
        <v>3</v>
      </c>
      <c r="J41" s="47">
        <v>79</v>
      </c>
    </row>
    <row r="42" spans="1:10" x14ac:dyDescent="0.25">
      <c r="A42" s="49" t="s">
        <v>93</v>
      </c>
      <c r="B42" s="50"/>
      <c r="C42"/>
      <c r="D42" s="50"/>
      <c r="E42">
        <v>1</v>
      </c>
      <c r="F42" s="50"/>
      <c r="G42">
        <v>1</v>
      </c>
      <c r="H42" s="50">
        <v>1</v>
      </c>
      <c r="I42"/>
      <c r="J42" s="50">
        <v>3</v>
      </c>
    </row>
    <row r="43" spans="1:10" x14ac:dyDescent="0.25">
      <c r="A43" s="46" t="s">
        <v>84</v>
      </c>
      <c r="B43" s="47">
        <v>8</v>
      </c>
      <c r="C43" s="48">
        <v>17</v>
      </c>
      <c r="D43" s="47">
        <v>16</v>
      </c>
      <c r="E43" s="48">
        <v>3</v>
      </c>
      <c r="F43" s="47">
        <v>6</v>
      </c>
      <c r="G43" s="48">
        <v>48</v>
      </c>
      <c r="H43" s="47">
        <v>128</v>
      </c>
      <c r="I43" s="48">
        <v>39</v>
      </c>
      <c r="J43" s="47">
        <v>265</v>
      </c>
    </row>
    <row r="44" spans="1:10" x14ac:dyDescent="0.25">
      <c r="A44" s="49" t="s">
        <v>83</v>
      </c>
      <c r="B44" s="50">
        <v>23</v>
      </c>
      <c r="C44">
        <v>98</v>
      </c>
      <c r="D44" s="50">
        <v>142</v>
      </c>
      <c r="E44">
        <v>55</v>
      </c>
      <c r="F44" s="50">
        <v>52</v>
      </c>
      <c r="G44">
        <v>316</v>
      </c>
      <c r="H44" s="50">
        <v>636</v>
      </c>
      <c r="I44">
        <v>179</v>
      </c>
      <c r="J44" s="50">
        <v>1501</v>
      </c>
    </row>
    <row r="45" spans="1:10" x14ac:dyDescent="0.25">
      <c r="A45" s="46" t="s">
        <v>95</v>
      </c>
      <c r="B45" s="47">
        <v>1</v>
      </c>
      <c r="C45" s="48"/>
      <c r="D45" s="47">
        <v>2</v>
      </c>
      <c r="E45" s="48"/>
      <c r="F45" s="47">
        <v>1</v>
      </c>
      <c r="G45" s="48">
        <v>7</v>
      </c>
      <c r="H45" s="47">
        <v>16</v>
      </c>
      <c r="I45" s="48">
        <v>6</v>
      </c>
      <c r="J45" s="47">
        <v>33</v>
      </c>
    </row>
    <row r="46" spans="1:10" x14ac:dyDescent="0.25">
      <c r="A46" s="49" t="s">
        <v>90</v>
      </c>
      <c r="B46" s="50">
        <v>1</v>
      </c>
      <c r="C46">
        <v>8</v>
      </c>
      <c r="D46" s="50">
        <v>9</v>
      </c>
      <c r="E46">
        <v>1</v>
      </c>
      <c r="F46" s="50">
        <v>3</v>
      </c>
      <c r="G46">
        <v>16</v>
      </c>
      <c r="H46" s="50">
        <v>26</v>
      </c>
      <c r="I46">
        <v>5</v>
      </c>
      <c r="J46" s="50">
        <v>69</v>
      </c>
    </row>
    <row r="47" spans="1:10" x14ac:dyDescent="0.25">
      <c r="A47" s="46" t="s">
        <v>82</v>
      </c>
      <c r="B47" s="47"/>
      <c r="C47" s="48">
        <v>1</v>
      </c>
      <c r="D47" s="47"/>
      <c r="E47" s="48">
        <v>2</v>
      </c>
      <c r="F47" s="47">
        <v>22</v>
      </c>
      <c r="G47" s="48">
        <v>145</v>
      </c>
      <c r="H47" s="47">
        <v>168</v>
      </c>
      <c r="I47" s="48">
        <v>35</v>
      </c>
      <c r="J47" s="47">
        <v>373</v>
      </c>
    </row>
    <row r="48" spans="1:10" x14ac:dyDescent="0.25">
      <c r="A48" s="49" t="s">
        <v>81</v>
      </c>
      <c r="B48" s="50"/>
      <c r="C48">
        <v>33</v>
      </c>
      <c r="D48" s="50">
        <v>119</v>
      </c>
      <c r="E48">
        <v>6</v>
      </c>
      <c r="F48" s="50">
        <v>15</v>
      </c>
      <c r="G48">
        <v>58</v>
      </c>
      <c r="H48" s="50">
        <v>66</v>
      </c>
      <c r="I48">
        <v>9</v>
      </c>
      <c r="J48" s="50">
        <v>306</v>
      </c>
    </row>
    <row r="49" spans="1:10" x14ac:dyDescent="0.25">
      <c r="A49" s="46" t="s">
        <v>94</v>
      </c>
      <c r="B49" s="47">
        <v>5</v>
      </c>
      <c r="C49" s="48">
        <v>12</v>
      </c>
      <c r="D49" s="47">
        <v>9</v>
      </c>
      <c r="E49" s="48">
        <v>1</v>
      </c>
      <c r="F49" s="47">
        <v>1</v>
      </c>
      <c r="G49" s="48"/>
      <c r="H49" s="47"/>
      <c r="I49" s="48"/>
      <c r="J49" s="47">
        <v>28</v>
      </c>
    </row>
    <row r="50" spans="1:10" x14ac:dyDescent="0.25">
      <c r="A50" s="49" t="s">
        <v>79</v>
      </c>
      <c r="B50" s="50"/>
      <c r="C50">
        <v>6</v>
      </c>
      <c r="D50" s="50">
        <v>33</v>
      </c>
      <c r="E50">
        <v>62</v>
      </c>
      <c r="F50" s="50">
        <v>15</v>
      </c>
      <c r="G50">
        <v>31</v>
      </c>
      <c r="H50" s="50">
        <v>64</v>
      </c>
      <c r="I50">
        <v>7</v>
      </c>
      <c r="J50" s="50">
        <v>218</v>
      </c>
    </row>
    <row r="51" spans="1:10" x14ac:dyDescent="0.25">
      <c r="A51" s="46" t="s">
        <v>89</v>
      </c>
      <c r="B51" s="47"/>
      <c r="C51" s="48">
        <v>1</v>
      </c>
      <c r="D51" s="47"/>
      <c r="E51" s="48"/>
      <c r="F51" s="47">
        <v>1</v>
      </c>
      <c r="G51" s="48">
        <v>70</v>
      </c>
      <c r="H51" s="47">
        <v>287</v>
      </c>
      <c r="I51" s="48">
        <v>85</v>
      </c>
      <c r="J51" s="47">
        <v>444</v>
      </c>
    </row>
    <row r="52" spans="1:10" x14ac:dyDescent="0.25">
      <c r="A52" s="44" t="s">
        <v>7</v>
      </c>
      <c r="B52" s="45">
        <v>15</v>
      </c>
      <c r="C52" s="3">
        <v>55</v>
      </c>
      <c r="D52" s="45">
        <v>48</v>
      </c>
      <c r="E52" s="3">
        <v>53</v>
      </c>
      <c r="F52" s="45">
        <v>30</v>
      </c>
      <c r="G52" s="3">
        <v>129</v>
      </c>
      <c r="H52" s="45">
        <v>319</v>
      </c>
      <c r="I52" s="3">
        <v>142</v>
      </c>
      <c r="J52" s="45">
        <v>791</v>
      </c>
    </row>
    <row r="53" spans="1:10" x14ac:dyDescent="0.25">
      <c r="A53" s="46" t="s">
        <v>102</v>
      </c>
      <c r="B53" s="47"/>
      <c r="C53" s="48"/>
      <c r="D53" s="47"/>
      <c r="E53" s="48"/>
      <c r="F53" s="47"/>
      <c r="G53" s="48"/>
      <c r="H53" s="47">
        <v>12</v>
      </c>
      <c r="I53" s="48"/>
      <c r="J53" s="47">
        <v>12</v>
      </c>
    </row>
    <row r="54" spans="1:10" x14ac:dyDescent="0.25">
      <c r="A54" s="49" t="s">
        <v>88</v>
      </c>
      <c r="B54" s="50"/>
      <c r="C54"/>
      <c r="D54" s="50"/>
      <c r="E54">
        <v>31</v>
      </c>
      <c r="F54" s="50">
        <v>15</v>
      </c>
      <c r="G54"/>
      <c r="H54" s="50"/>
      <c r="I54"/>
      <c r="J54" s="50">
        <v>46</v>
      </c>
    </row>
    <row r="55" spans="1:10" x14ac:dyDescent="0.25">
      <c r="A55" s="46" t="s">
        <v>87</v>
      </c>
      <c r="B55" s="47">
        <v>6</v>
      </c>
      <c r="C55" s="48">
        <v>3</v>
      </c>
      <c r="D55" s="47"/>
      <c r="E55" s="48"/>
      <c r="F55" s="47"/>
      <c r="G55" s="48"/>
      <c r="H55" s="47"/>
      <c r="I55" s="48"/>
      <c r="J55" s="47">
        <v>9</v>
      </c>
    </row>
    <row r="56" spans="1:10" x14ac:dyDescent="0.25">
      <c r="A56" s="49" t="s">
        <v>92</v>
      </c>
      <c r="B56" s="50"/>
      <c r="C56"/>
      <c r="D56" s="50"/>
      <c r="E56"/>
      <c r="F56" s="50"/>
      <c r="G56">
        <v>1</v>
      </c>
      <c r="H56" s="50">
        <v>2</v>
      </c>
      <c r="I56"/>
      <c r="J56" s="50">
        <v>3</v>
      </c>
    </row>
    <row r="57" spans="1:10" x14ac:dyDescent="0.25">
      <c r="A57" s="46" t="s">
        <v>85</v>
      </c>
      <c r="B57" s="47">
        <v>6</v>
      </c>
      <c r="C57" s="48">
        <v>31</v>
      </c>
      <c r="D57" s="47">
        <v>11</v>
      </c>
      <c r="E57" s="48">
        <v>1</v>
      </c>
      <c r="F57" s="47"/>
      <c r="G57" s="48"/>
      <c r="H57" s="47"/>
      <c r="I57" s="48"/>
      <c r="J57" s="47">
        <v>49</v>
      </c>
    </row>
    <row r="58" spans="1:10" x14ac:dyDescent="0.25">
      <c r="A58" s="49" t="s">
        <v>74</v>
      </c>
      <c r="B58" s="50"/>
      <c r="C58"/>
      <c r="D58" s="50">
        <v>4</v>
      </c>
      <c r="E58">
        <v>1</v>
      </c>
      <c r="F58" s="50">
        <v>2</v>
      </c>
      <c r="G58">
        <v>3</v>
      </c>
      <c r="H58" s="50">
        <v>8</v>
      </c>
      <c r="I58">
        <v>2</v>
      </c>
      <c r="J58" s="50">
        <v>20</v>
      </c>
    </row>
    <row r="59" spans="1:10" x14ac:dyDescent="0.25">
      <c r="A59" s="46" t="s">
        <v>84</v>
      </c>
      <c r="B59" s="47">
        <v>2</v>
      </c>
      <c r="C59" s="48">
        <v>13</v>
      </c>
      <c r="D59" s="47">
        <v>8</v>
      </c>
      <c r="E59" s="48">
        <v>14</v>
      </c>
      <c r="F59" s="47">
        <v>9</v>
      </c>
      <c r="G59" s="48">
        <v>22</v>
      </c>
      <c r="H59" s="47">
        <v>96</v>
      </c>
      <c r="I59" s="48">
        <v>65</v>
      </c>
      <c r="J59" s="47">
        <v>229</v>
      </c>
    </row>
    <row r="60" spans="1:10" x14ac:dyDescent="0.25">
      <c r="A60" s="49" t="s">
        <v>83</v>
      </c>
      <c r="B60" s="50">
        <v>1</v>
      </c>
      <c r="C60">
        <v>7</v>
      </c>
      <c r="D60" s="50">
        <v>19</v>
      </c>
      <c r="E60">
        <v>6</v>
      </c>
      <c r="F60" s="50">
        <v>3</v>
      </c>
      <c r="G60">
        <v>39</v>
      </c>
      <c r="H60" s="50">
        <v>76</v>
      </c>
      <c r="I60">
        <v>38</v>
      </c>
      <c r="J60" s="50">
        <v>189</v>
      </c>
    </row>
    <row r="61" spans="1:10" x14ac:dyDescent="0.25">
      <c r="A61" s="46" t="s">
        <v>90</v>
      </c>
      <c r="B61" s="47"/>
      <c r="C61" s="48"/>
      <c r="D61" s="47"/>
      <c r="E61" s="48"/>
      <c r="F61" s="47"/>
      <c r="G61" s="48">
        <v>1</v>
      </c>
      <c r="H61" s="47">
        <v>2</v>
      </c>
      <c r="I61" s="48">
        <v>1</v>
      </c>
      <c r="J61" s="47">
        <v>4</v>
      </c>
    </row>
    <row r="62" spans="1:10" x14ac:dyDescent="0.25">
      <c r="A62" s="49" t="s">
        <v>82</v>
      </c>
      <c r="B62" s="50"/>
      <c r="C62"/>
      <c r="D62" s="50"/>
      <c r="E62"/>
      <c r="F62" s="50">
        <v>1</v>
      </c>
      <c r="G62">
        <v>55</v>
      </c>
      <c r="H62" s="50">
        <v>87</v>
      </c>
      <c r="I62">
        <v>14</v>
      </c>
      <c r="J62" s="50">
        <v>157</v>
      </c>
    </row>
    <row r="63" spans="1:10" x14ac:dyDescent="0.25">
      <c r="A63" s="46" t="s">
        <v>81</v>
      </c>
      <c r="B63" s="47"/>
      <c r="C63" s="48">
        <v>1</v>
      </c>
      <c r="D63" s="47">
        <v>5</v>
      </c>
      <c r="E63" s="48"/>
      <c r="F63" s="47"/>
      <c r="G63" s="48">
        <v>1</v>
      </c>
      <c r="H63" s="47">
        <v>5</v>
      </c>
      <c r="I63" s="48">
        <v>3</v>
      </c>
      <c r="J63" s="47">
        <v>15</v>
      </c>
    </row>
    <row r="64" spans="1:10" x14ac:dyDescent="0.25">
      <c r="A64" s="49" t="s">
        <v>79</v>
      </c>
      <c r="B64" s="50"/>
      <c r="C64"/>
      <c r="D64" s="50">
        <v>1</v>
      </c>
      <c r="E64"/>
      <c r="F64" s="50"/>
      <c r="G64"/>
      <c r="H64" s="50">
        <v>6</v>
      </c>
      <c r="I64">
        <v>3</v>
      </c>
      <c r="J64" s="50">
        <v>10</v>
      </c>
    </row>
    <row r="65" spans="1:10" x14ac:dyDescent="0.25">
      <c r="A65" s="46" t="s">
        <v>89</v>
      </c>
      <c r="B65" s="47"/>
      <c r="C65" s="48"/>
      <c r="D65" s="47"/>
      <c r="E65" s="48"/>
      <c r="F65" s="47"/>
      <c r="G65" s="48">
        <v>7</v>
      </c>
      <c r="H65" s="47">
        <v>25</v>
      </c>
      <c r="I65" s="48">
        <v>16</v>
      </c>
      <c r="J65" s="47">
        <v>48</v>
      </c>
    </row>
    <row r="66" spans="1:10" x14ac:dyDescent="0.25">
      <c r="A66" s="44" t="s">
        <v>8</v>
      </c>
      <c r="B66" s="45">
        <v>48</v>
      </c>
      <c r="C66" s="3">
        <v>166</v>
      </c>
      <c r="D66" s="45">
        <v>290</v>
      </c>
      <c r="E66" s="3">
        <v>92</v>
      </c>
      <c r="F66" s="45">
        <v>138</v>
      </c>
      <c r="G66" s="3">
        <v>276</v>
      </c>
      <c r="H66" s="45">
        <v>619</v>
      </c>
      <c r="I66" s="3">
        <v>363</v>
      </c>
      <c r="J66" s="45">
        <v>1992</v>
      </c>
    </row>
    <row r="67" spans="1:10" x14ac:dyDescent="0.25">
      <c r="A67" s="46" t="s">
        <v>80</v>
      </c>
      <c r="B67" s="47">
        <v>2</v>
      </c>
      <c r="C67" s="48">
        <v>1</v>
      </c>
      <c r="D67" s="47">
        <v>8</v>
      </c>
      <c r="E67" s="48">
        <v>5</v>
      </c>
      <c r="F67" s="47">
        <v>2</v>
      </c>
      <c r="G67" s="48">
        <v>13</v>
      </c>
      <c r="H67" s="47">
        <v>42</v>
      </c>
      <c r="I67" s="48">
        <v>14</v>
      </c>
      <c r="J67" s="47">
        <v>87</v>
      </c>
    </row>
    <row r="68" spans="1:10" x14ac:dyDescent="0.25">
      <c r="A68" s="49" t="s">
        <v>102</v>
      </c>
      <c r="B68" s="50"/>
      <c r="C68"/>
      <c r="D68" s="50"/>
      <c r="E68"/>
      <c r="F68" s="50"/>
      <c r="G68"/>
      <c r="H68" s="50">
        <v>5</v>
      </c>
      <c r="I68"/>
      <c r="J68" s="50">
        <v>5</v>
      </c>
    </row>
    <row r="69" spans="1:10" x14ac:dyDescent="0.25">
      <c r="A69" s="46" t="s">
        <v>88</v>
      </c>
      <c r="B69" s="47"/>
      <c r="C69" s="48">
        <v>1</v>
      </c>
      <c r="D69" s="47"/>
      <c r="E69" s="48">
        <v>35</v>
      </c>
      <c r="F69" s="47">
        <v>69</v>
      </c>
      <c r="G69" s="48">
        <v>1</v>
      </c>
      <c r="H69" s="47"/>
      <c r="I69" s="48"/>
      <c r="J69" s="47">
        <v>106</v>
      </c>
    </row>
    <row r="70" spans="1:10" x14ac:dyDescent="0.25">
      <c r="A70" s="49" t="s">
        <v>87</v>
      </c>
      <c r="B70" s="50">
        <v>26</v>
      </c>
      <c r="C70">
        <v>73</v>
      </c>
      <c r="D70" s="50"/>
      <c r="E70"/>
      <c r="F70" s="50"/>
      <c r="G70"/>
      <c r="H70" s="50"/>
      <c r="I70"/>
      <c r="J70" s="50">
        <v>99</v>
      </c>
    </row>
    <row r="71" spans="1:10" x14ac:dyDescent="0.25">
      <c r="A71" s="46" t="s">
        <v>92</v>
      </c>
      <c r="B71" s="47"/>
      <c r="C71" s="48">
        <v>15</v>
      </c>
      <c r="D71" s="47">
        <v>69</v>
      </c>
      <c r="E71" s="48"/>
      <c r="F71" s="47"/>
      <c r="G71" s="48">
        <v>2</v>
      </c>
      <c r="H71" s="47">
        <v>6</v>
      </c>
      <c r="I71" s="48">
        <v>14</v>
      </c>
      <c r="J71" s="47">
        <v>106</v>
      </c>
    </row>
    <row r="72" spans="1:10" x14ac:dyDescent="0.25">
      <c r="A72" s="49" t="s">
        <v>85</v>
      </c>
      <c r="B72" s="50">
        <v>3</v>
      </c>
      <c r="C72">
        <v>8</v>
      </c>
      <c r="D72" s="50">
        <v>6</v>
      </c>
      <c r="E72"/>
      <c r="F72" s="50"/>
      <c r="G72"/>
      <c r="H72" s="50"/>
      <c r="I72"/>
      <c r="J72" s="50">
        <v>17</v>
      </c>
    </row>
    <row r="73" spans="1:10" x14ac:dyDescent="0.25">
      <c r="A73" s="46" t="s">
        <v>74</v>
      </c>
      <c r="B73" s="47">
        <v>7</v>
      </c>
      <c r="C73" s="48">
        <v>10</v>
      </c>
      <c r="D73" s="47">
        <v>51</v>
      </c>
      <c r="E73" s="48">
        <v>1</v>
      </c>
      <c r="F73" s="47">
        <v>2</v>
      </c>
      <c r="G73" s="48">
        <v>12</v>
      </c>
      <c r="H73" s="47">
        <v>22</v>
      </c>
      <c r="I73" s="48">
        <v>20</v>
      </c>
      <c r="J73" s="47">
        <v>125</v>
      </c>
    </row>
    <row r="74" spans="1:10" x14ac:dyDescent="0.25">
      <c r="A74" s="49" t="s">
        <v>84</v>
      </c>
      <c r="B74" s="50">
        <v>5</v>
      </c>
      <c r="C74">
        <v>39</v>
      </c>
      <c r="D74" s="50">
        <v>21</v>
      </c>
      <c r="E74">
        <v>16</v>
      </c>
      <c r="F74" s="50">
        <v>8</v>
      </c>
      <c r="G74">
        <v>31</v>
      </c>
      <c r="H74" s="50">
        <v>97</v>
      </c>
      <c r="I74">
        <v>140</v>
      </c>
      <c r="J74" s="50">
        <v>357</v>
      </c>
    </row>
    <row r="75" spans="1:10" x14ac:dyDescent="0.25">
      <c r="A75" s="46" t="s">
        <v>83</v>
      </c>
      <c r="B75" s="47">
        <v>4</v>
      </c>
      <c r="C75" s="48">
        <v>12</v>
      </c>
      <c r="D75" s="47">
        <v>123</v>
      </c>
      <c r="E75" s="48">
        <v>17</v>
      </c>
      <c r="F75" s="47">
        <v>9</v>
      </c>
      <c r="G75" s="48">
        <v>19</v>
      </c>
      <c r="H75" s="47">
        <v>66</v>
      </c>
      <c r="I75" s="48">
        <v>51</v>
      </c>
      <c r="J75" s="47">
        <v>301</v>
      </c>
    </row>
    <row r="76" spans="1:10" x14ac:dyDescent="0.25">
      <c r="A76" s="49" t="s">
        <v>90</v>
      </c>
      <c r="B76" s="50"/>
      <c r="C76">
        <v>1</v>
      </c>
      <c r="D76" s="50">
        <v>1</v>
      </c>
      <c r="E76"/>
      <c r="F76" s="50"/>
      <c r="G76"/>
      <c r="H76" s="50">
        <v>1</v>
      </c>
      <c r="I76">
        <v>3</v>
      </c>
      <c r="J76" s="50">
        <v>6</v>
      </c>
    </row>
    <row r="77" spans="1:10" x14ac:dyDescent="0.25">
      <c r="A77" s="46" t="s">
        <v>82</v>
      </c>
      <c r="B77" s="47"/>
      <c r="C77" s="48"/>
      <c r="D77" s="47"/>
      <c r="E77" s="48">
        <v>13</v>
      </c>
      <c r="F77" s="47">
        <v>40</v>
      </c>
      <c r="G77" s="48">
        <v>162</v>
      </c>
      <c r="H77" s="47">
        <v>211</v>
      </c>
      <c r="I77" s="48">
        <v>14</v>
      </c>
      <c r="J77" s="47">
        <v>440</v>
      </c>
    </row>
    <row r="78" spans="1:10" x14ac:dyDescent="0.25">
      <c r="A78" s="49" t="s">
        <v>81</v>
      </c>
      <c r="B78" s="50">
        <v>1</v>
      </c>
      <c r="C78">
        <v>5</v>
      </c>
      <c r="D78" s="50">
        <v>4</v>
      </c>
      <c r="E78"/>
      <c r="F78" s="50">
        <v>2</v>
      </c>
      <c r="G78">
        <v>2</v>
      </c>
      <c r="H78" s="50">
        <v>4</v>
      </c>
      <c r="I78">
        <v>4</v>
      </c>
      <c r="J78" s="50">
        <v>22</v>
      </c>
    </row>
    <row r="79" spans="1:10" x14ac:dyDescent="0.25">
      <c r="A79" s="46" t="s">
        <v>97</v>
      </c>
      <c r="B79" s="47"/>
      <c r="C79" s="48"/>
      <c r="D79" s="47"/>
      <c r="E79" s="48"/>
      <c r="F79" s="47"/>
      <c r="G79" s="48"/>
      <c r="H79" s="47">
        <v>2</v>
      </c>
      <c r="I79" s="48"/>
      <c r="J79" s="47">
        <v>2</v>
      </c>
    </row>
    <row r="80" spans="1:10" x14ac:dyDescent="0.25">
      <c r="A80" s="49" t="s">
        <v>79</v>
      </c>
      <c r="B80" s="50"/>
      <c r="C80">
        <v>1</v>
      </c>
      <c r="D80" s="50">
        <v>6</v>
      </c>
      <c r="E80">
        <v>5</v>
      </c>
      <c r="F80" s="50">
        <v>6</v>
      </c>
      <c r="G80">
        <v>10</v>
      </c>
      <c r="H80" s="50">
        <v>45</v>
      </c>
      <c r="I80">
        <v>25</v>
      </c>
      <c r="J80" s="50">
        <v>98</v>
      </c>
    </row>
    <row r="81" spans="1:10" x14ac:dyDescent="0.25">
      <c r="A81" s="46" t="s">
        <v>89</v>
      </c>
      <c r="B81" s="47"/>
      <c r="C81" s="48"/>
      <c r="D81" s="47">
        <v>1</v>
      </c>
      <c r="E81" s="48"/>
      <c r="F81" s="47"/>
      <c r="G81" s="48">
        <v>24</v>
      </c>
      <c r="H81" s="47">
        <v>118</v>
      </c>
      <c r="I81" s="48">
        <v>78</v>
      </c>
      <c r="J81" s="47">
        <v>221</v>
      </c>
    </row>
    <row r="82" spans="1:10" x14ac:dyDescent="0.25">
      <c r="A82" s="54" t="s">
        <v>9</v>
      </c>
      <c r="B82" s="55">
        <v>239</v>
      </c>
      <c r="C82" s="56">
        <v>479</v>
      </c>
      <c r="D82" s="55">
        <v>684</v>
      </c>
      <c r="E82" s="56">
        <v>419</v>
      </c>
      <c r="F82" s="55">
        <v>257</v>
      </c>
      <c r="G82" s="56">
        <v>887</v>
      </c>
      <c r="H82" s="55">
        <v>2381</v>
      </c>
      <c r="I82" s="56">
        <v>1298</v>
      </c>
      <c r="J82" s="55">
        <v>6644</v>
      </c>
    </row>
    <row r="83" spans="1:10" x14ac:dyDescent="0.25">
      <c r="A83" s="51" t="s">
        <v>10</v>
      </c>
      <c r="B83" s="52">
        <v>219</v>
      </c>
      <c r="C83" s="53">
        <v>405</v>
      </c>
      <c r="D83" s="52">
        <v>517</v>
      </c>
      <c r="E83" s="53">
        <v>296</v>
      </c>
      <c r="F83" s="52">
        <v>167</v>
      </c>
      <c r="G83" s="53">
        <v>797</v>
      </c>
      <c r="H83" s="52">
        <v>2076</v>
      </c>
      <c r="I83" s="53">
        <v>1066</v>
      </c>
      <c r="J83" s="52">
        <v>5543</v>
      </c>
    </row>
    <row r="84" spans="1:10" x14ac:dyDescent="0.25">
      <c r="A84" s="49" t="s">
        <v>80</v>
      </c>
      <c r="B84" s="50"/>
      <c r="C84">
        <v>4</v>
      </c>
      <c r="D84" s="50">
        <v>6</v>
      </c>
      <c r="E84">
        <v>1</v>
      </c>
      <c r="F84" s="50"/>
      <c r="G84">
        <v>7</v>
      </c>
      <c r="H84" s="50">
        <v>19</v>
      </c>
      <c r="I84">
        <v>11</v>
      </c>
      <c r="J84" s="50">
        <v>48</v>
      </c>
    </row>
    <row r="85" spans="1:10" x14ac:dyDescent="0.25">
      <c r="A85" s="46" t="s">
        <v>88</v>
      </c>
      <c r="B85" s="47"/>
      <c r="C85" s="48"/>
      <c r="D85" s="47"/>
      <c r="E85" s="48">
        <v>35</v>
      </c>
      <c r="F85" s="47">
        <v>2</v>
      </c>
      <c r="G85" s="48"/>
      <c r="H85" s="47"/>
      <c r="I85" s="48"/>
      <c r="J85" s="47">
        <v>37</v>
      </c>
    </row>
    <row r="86" spans="1:10" x14ac:dyDescent="0.25">
      <c r="A86" s="49" t="s">
        <v>87</v>
      </c>
      <c r="B86" s="50">
        <v>115</v>
      </c>
      <c r="C86">
        <v>157</v>
      </c>
      <c r="D86" s="50">
        <v>23</v>
      </c>
      <c r="E86"/>
      <c r="F86" s="50"/>
      <c r="G86"/>
      <c r="H86" s="50"/>
      <c r="I86"/>
      <c r="J86" s="50">
        <v>295</v>
      </c>
    </row>
    <row r="87" spans="1:10" x14ac:dyDescent="0.25">
      <c r="A87" s="46" t="s">
        <v>92</v>
      </c>
      <c r="B87" s="47">
        <v>2</v>
      </c>
      <c r="C87" s="48">
        <v>5</v>
      </c>
      <c r="D87" s="47">
        <v>13</v>
      </c>
      <c r="E87" s="48">
        <v>2</v>
      </c>
      <c r="F87" s="47">
        <v>2</v>
      </c>
      <c r="G87" s="48">
        <v>34</v>
      </c>
      <c r="H87" s="47">
        <v>85</v>
      </c>
      <c r="I87" s="48">
        <v>56</v>
      </c>
      <c r="J87" s="47">
        <v>199</v>
      </c>
    </row>
    <row r="88" spans="1:10" x14ac:dyDescent="0.25">
      <c r="A88" s="49" t="s">
        <v>85</v>
      </c>
      <c r="B88" s="50">
        <v>14</v>
      </c>
      <c r="C88">
        <v>16</v>
      </c>
      <c r="D88" s="50">
        <v>33</v>
      </c>
      <c r="E88"/>
      <c r="F88" s="50">
        <v>1</v>
      </c>
      <c r="G88"/>
      <c r="H88" s="50"/>
      <c r="I88"/>
      <c r="J88" s="50">
        <v>64</v>
      </c>
    </row>
    <row r="89" spans="1:10" x14ac:dyDescent="0.25">
      <c r="A89" s="46" t="s">
        <v>74</v>
      </c>
      <c r="B89" s="47">
        <v>4</v>
      </c>
      <c r="C89" s="48">
        <v>25</v>
      </c>
      <c r="D89" s="47">
        <v>34</v>
      </c>
      <c r="E89" s="48">
        <v>4</v>
      </c>
      <c r="F89" s="47">
        <v>9</v>
      </c>
      <c r="G89" s="48">
        <v>30</v>
      </c>
      <c r="H89" s="47">
        <v>106</v>
      </c>
      <c r="I89" s="48">
        <v>56</v>
      </c>
      <c r="J89" s="47">
        <v>268</v>
      </c>
    </row>
    <row r="90" spans="1:10" x14ac:dyDescent="0.25">
      <c r="A90" s="49" t="s">
        <v>96</v>
      </c>
      <c r="B90" s="50"/>
      <c r="C90"/>
      <c r="D90" s="50"/>
      <c r="E90"/>
      <c r="F90" s="50"/>
      <c r="G90"/>
      <c r="H90" s="50">
        <v>2</v>
      </c>
      <c r="I90"/>
      <c r="J90" s="50">
        <v>2</v>
      </c>
    </row>
    <row r="91" spans="1:10" x14ac:dyDescent="0.25">
      <c r="A91" s="46" t="s">
        <v>84</v>
      </c>
      <c r="B91" s="47">
        <v>16</v>
      </c>
      <c r="C91" s="48">
        <v>22</v>
      </c>
      <c r="D91" s="47">
        <v>87</v>
      </c>
      <c r="E91" s="48">
        <v>20</v>
      </c>
      <c r="F91" s="47">
        <v>26</v>
      </c>
      <c r="G91" s="48">
        <v>51</v>
      </c>
      <c r="H91" s="47">
        <v>239</v>
      </c>
      <c r="I91" s="48">
        <v>327</v>
      </c>
      <c r="J91" s="47">
        <v>788</v>
      </c>
    </row>
    <row r="92" spans="1:10" x14ac:dyDescent="0.25">
      <c r="A92" s="49" t="s">
        <v>83</v>
      </c>
      <c r="B92" s="50">
        <v>22</v>
      </c>
      <c r="C92">
        <v>86</v>
      </c>
      <c r="D92" s="50">
        <v>171</v>
      </c>
      <c r="E92">
        <v>47</v>
      </c>
      <c r="F92" s="50">
        <v>48</v>
      </c>
      <c r="G92">
        <v>212</v>
      </c>
      <c r="H92" s="50">
        <v>543</v>
      </c>
      <c r="I92">
        <v>314</v>
      </c>
      <c r="J92" s="50">
        <v>1443</v>
      </c>
    </row>
    <row r="93" spans="1:10" x14ac:dyDescent="0.25">
      <c r="A93" s="46" t="s">
        <v>98</v>
      </c>
      <c r="B93" s="47"/>
      <c r="C93" s="48"/>
      <c r="D93" s="47">
        <v>1</v>
      </c>
      <c r="E93" s="48">
        <v>1</v>
      </c>
      <c r="F93" s="47">
        <v>1</v>
      </c>
      <c r="G93" s="48">
        <v>1</v>
      </c>
      <c r="H93" s="47"/>
      <c r="I93" s="48"/>
      <c r="J93" s="47">
        <v>4</v>
      </c>
    </row>
    <row r="94" spans="1:10" x14ac:dyDescent="0.25">
      <c r="A94" s="49" t="s">
        <v>90</v>
      </c>
      <c r="B94" s="50">
        <v>5</v>
      </c>
      <c r="C94">
        <v>7</v>
      </c>
      <c r="D94" s="50">
        <v>12</v>
      </c>
      <c r="E94">
        <v>53</v>
      </c>
      <c r="F94" s="50">
        <v>17</v>
      </c>
      <c r="G94">
        <v>8</v>
      </c>
      <c r="H94" s="50">
        <v>39</v>
      </c>
      <c r="I94">
        <v>18</v>
      </c>
      <c r="J94" s="50">
        <v>159</v>
      </c>
    </row>
    <row r="95" spans="1:10" x14ac:dyDescent="0.25">
      <c r="A95" s="46" t="s">
        <v>82</v>
      </c>
      <c r="B95" s="47">
        <v>1</v>
      </c>
      <c r="C95" s="48"/>
      <c r="D95" s="47"/>
      <c r="E95" s="48">
        <v>47</v>
      </c>
      <c r="F95" s="47">
        <v>14</v>
      </c>
      <c r="G95" s="48">
        <v>276</v>
      </c>
      <c r="H95" s="47">
        <v>503</v>
      </c>
      <c r="I95" s="48">
        <v>48</v>
      </c>
      <c r="J95" s="47">
        <v>889</v>
      </c>
    </row>
    <row r="96" spans="1:10" x14ac:dyDescent="0.25">
      <c r="A96" s="49" t="s">
        <v>81</v>
      </c>
      <c r="B96" s="50">
        <v>4</v>
      </c>
      <c r="C96">
        <v>73</v>
      </c>
      <c r="D96" s="50">
        <v>65</v>
      </c>
      <c r="E96">
        <v>57</v>
      </c>
      <c r="F96" s="50">
        <v>26</v>
      </c>
      <c r="G96">
        <v>76</v>
      </c>
      <c r="H96" s="50">
        <v>102</v>
      </c>
      <c r="I96">
        <v>59</v>
      </c>
      <c r="J96" s="50">
        <v>462</v>
      </c>
    </row>
    <row r="97" spans="1:10" x14ac:dyDescent="0.25">
      <c r="A97" s="46" t="s">
        <v>97</v>
      </c>
      <c r="B97" s="47"/>
      <c r="C97" s="48"/>
      <c r="D97" s="47"/>
      <c r="E97" s="48"/>
      <c r="F97" s="47"/>
      <c r="G97" s="48"/>
      <c r="H97" s="47">
        <v>4</v>
      </c>
      <c r="I97" s="48"/>
      <c r="J97" s="47">
        <v>4</v>
      </c>
    </row>
    <row r="98" spans="1:10" x14ac:dyDescent="0.25">
      <c r="A98" s="49" t="s">
        <v>79</v>
      </c>
      <c r="B98" s="50"/>
      <c r="C98">
        <v>7</v>
      </c>
      <c r="D98" s="50">
        <v>26</v>
      </c>
      <c r="E98">
        <v>28</v>
      </c>
      <c r="F98" s="50">
        <v>16</v>
      </c>
      <c r="G98">
        <v>35</v>
      </c>
      <c r="H98" s="50">
        <v>91</v>
      </c>
      <c r="I98">
        <v>12</v>
      </c>
      <c r="J98" s="50">
        <v>215</v>
      </c>
    </row>
    <row r="99" spans="1:10" x14ac:dyDescent="0.25">
      <c r="A99" s="46" t="s">
        <v>89</v>
      </c>
      <c r="B99" s="47"/>
      <c r="C99" s="48"/>
      <c r="D99" s="47">
        <v>3</v>
      </c>
      <c r="E99" s="48"/>
      <c r="F99" s="47">
        <v>4</v>
      </c>
      <c r="G99" s="48">
        <v>54</v>
      </c>
      <c r="H99" s="47">
        <v>237</v>
      </c>
      <c r="I99" s="48">
        <v>84</v>
      </c>
      <c r="J99" s="47">
        <v>382</v>
      </c>
    </row>
    <row r="100" spans="1:10" x14ac:dyDescent="0.25">
      <c r="A100" s="49" t="s">
        <v>91</v>
      </c>
      <c r="B100" s="50">
        <v>36</v>
      </c>
      <c r="C100">
        <v>3</v>
      </c>
      <c r="D100" s="50">
        <v>43</v>
      </c>
      <c r="E100">
        <v>1</v>
      </c>
      <c r="F100" s="50">
        <v>1</v>
      </c>
      <c r="G100">
        <v>13</v>
      </c>
      <c r="H100" s="50">
        <v>106</v>
      </c>
      <c r="I100">
        <v>81</v>
      </c>
      <c r="J100" s="50">
        <v>284</v>
      </c>
    </row>
    <row r="101" spans="1:10" x14ac:dyDescent="0.25">
      <c r="A101" s="51" t="s">
        <v>11</v>
      </c>
      <c r="B101" s="52">
        <v>13</v>
      </c>
      <c r="C101" s="53">
        <v>46</v>
      </c>
      <c r="D101" s="52">
        <v>91</v>
      </c>
      <c r="E101" s="53">
        <v>43</v>
      </c>
      <c r="F101" s="52">
        <v>44</v>
      </c>
      <c r="G101" s="53">
        <v>43</v>
      </c>
      <c r="H101" s="52">
        <v>103</v>
      </c>
      <c r="I101" s="53">
        <v>100</v>
      </c>
      <c r="J101" s="52">
        <v>483</v>
      </c>
    </row>
    <row r="102" spans="1:10" x14ac:dyDescent="0.25">
      <c r="A102" s="49" t="s">
        <v>80</v>
      </c>
      <c r="B102" s="50"/>
      <c r="C102"/>
      <c r="D102" s="50"/>
      <c r="E102"/>
      <c r="F102" s="50"/>
      <c r="G102">
        <v>1</v>
      </c>
      <c r="H102" s="50">
        <v>2</v>
      </c>
      <c r="I102"/>
      <c r="J102" s="50">
        <v>3</v>
      </c>
    </row>
    <row r="103" spans="1:10" x14ac:dyDescent="0.25">
      <c r="A103" s="46" t="s">
        <v>88</v>
      </c>
      <c r="B103" s="47"/>
      <c r="C103" s="48"/>
      <c r="D103" s="47"/>
      <c r="E103" s="48">
        <v>21</v>
      </c>
      <c r="F103" s="47">
        <v>25</v>
      </c>
      <c r="G103" s="48">
        <v>1</v>
      </c>
      <c r="H103" s="47"/>
      <c r="I103" s="48"/>
      <c r="J103" s="47">
        <v>47</v>
      </c>
    </row>
    <row r="104" spans="1:10" x14ac:dyDescent="0.25">
      <c r="A104" s="49" t="s">
        <v>87</v>
      </c>
      <c r="B104" s="50">
        <v>6</v>
      </c>
      <c r="C104">
        <v>7</v>
      </c>
      <c r="D104" s="50"/>
      <c r="E104"/>
      <c r="F104" s="50"/>
      <c r="G104"/>
      <c r="H104" s="50"/>
      <c r="I104"/>
      <c r="J104" s="50">
        <v>13</v>
      </c>
    </row>
    <row r="105" spans="1:10" x14ac:dyDescent="0.25">
      <c r="A105" s="46" t="s">
        <v>92</v>
      </c>
      <c r="B105" s="47"/>
      <c r="C105" s="48">
        <v>1</v>
      </c>
      <c r="D105" s="47">
        <v>2</v>
      </c>
      <c r="E105" s="48"/>
      <c r="F105" s="47">
        <v>2</v>
      </c>
      <c r="G105" s="48">
        <v>6</v>
      </c>
      <c r="H105" s="47">
        <v>12</v>
      </c>
      <c r="I105" s="48">
        <v>9</v>
      </c>
      <c r="J105" s="47">
        <v>32</v>
      </c>
    </row>
    <row r="106" spans="1:10" x14ac:dyDescent="0.25">
      <c r="A106" s="49" t="s">
        <v>85</v>
      </c>
      <c r="B106" s="50">
        <v>2</v>
      </c>
      <c r="C106">
        <v>15</v>
      </c>
      <c r="D106" s="50">
        <v>16</v>
      </c>
      <c r="E106"/>
      <c r="F106" s="50"/>
      <c r="G106"/>
      <c r="H106" s="50"/>
      <c r="I106"/>
      <c r="J106" s="50">
        <v>33</v>
      </c>
    </row>
    <row r="107" spans="1:10" x14ac:dyDescent="0.25">
      <c r="A107" s="46" t="s">
        <v>74</v>
      </c>
      <c r="B107" s="47">
        <v>1</v>
      </c>
      <c r="C107" s="48">
        <v>2</v>
      </c>
      <c r="D107" s="47">
        <v>1</v>
      </c>
      <c r="E107" s="48"/>
      <c r="F107" s="47"/>
      <c r="G107" s="48">
        <v>2</v>
      </c>
      <c r="H107" s="47">
        <v>10</v>
      </c>
      <c r="I107" s="48">
        <v>42</v>
      </c>
      <c r="J107" s="47">
        <v>58</v>
      </c>
    </row>
    <row r="108" spans="1:10" x14ac:dyDescent="0.25">
      <c r="A108" s="49" t="s">
        <v>84</v>
      </c>
      <c r="B108" s="50">
        <v>2</v>
      </c>
      <c r="C108">
        <v>3</v>
      </c>
      <c r="D108" s="50">
        <v>5</v>
      </c>
      <c r="E108">
        <v>1</v>
      </c>
      <c r="F108" s="50">
        <v>6</v>
      </c>
      <c r="G108">
        <v>6</v>
      </c>
      <c r="H108" s="50">
        <v>13</v>
      </c>
      <c r="I108">
        <v>21</v>
      </c>
      <c r="J108" s="50">
        <v>57</v>
      </c>
    </row>
    <row r="109" spans="1:10" x14ac:dyDescent="0.25">
      <c r="A109" s="46" t="s">
        <v>83</v>
      </c>
      <c r="B109" s="47">
        <v>1</v>
      </c>
      <c r="C109" s="48">
        <v>16</v>
      </c>
      <c r="D109" s="47">
        <v>61</v>
      </c>
      <c r="E109" s="48">
        <v>13</v>
      </c>
      <c r="F109" s="47">
        <v>10</v>
      </c>
      <c r="G109" s="48">
        <v>12</v>
      </c>
      <c r="H109" s="47">
        <v>24</v>
      </c>
      <c r="I109" s="48">
        <v>23</v>
      </c>
      <c r="J109" s="47">
        <v>160</v>
      </c>
    </row>
    <row r="110" spans="1:10" x14ac:dyDescent="0.25">
      <c r="A110" s="49" t="s">
        <v>90</v>
      </c>
      <c r="B110" s="50">
        <v>1</v>
      </c>
      <c r="C110">
        <v>1</v>
      </c>
      <c r="D110" s="50">
        <v>3</v>
      </c>
      <c r="E110">
        <v>4</v>
      </c>
      <c r="F110" s="50">
        <v>1</v>
      </c>
      <c r="G110">
        <v>1</v>
      </c>
      <c r="H110" s="50">
        <v>2</v>
      </c>
      <c r="I110"/>
      <c r="J110" s="50">
        <v>13</v>
      </c>
    </row>
    <row r="111" spans="1:10" x14ac:dyDescent="0.25">
      <c r="A111" s="46" t="s">
        <v>82</v>
      </c>
      <c r="B111" s="47"/>
      <c r="C111" s="48"/>
      <c r="D111" s="47"/>
      <c r="E111" s="48">
        <v>1</v>
      </c>
      <c r="F111" s="47"/>
      <c r="G111" s="48">
        <v>13</v>
      </c>
      <c r="H111" s="47">
        <v>36</v>
      </c>
      <c r="I111" s="48">
        <v>2</v>
      </c>
      <c r="J111" s="47">
        <v>52</v>
      </c>
    </row>
    <row r="112" spans="1:10" x14ac:dyDescent="0.25">
      <c r="A112" s="49" t="s">
        <v>81</v>
      </c>
      <c r="B112" s="50"/>
      <c r="C112">
        <v>1</v>
      </c>
      <c r="D112" s="50">
        <v>2</v>
      </c>
      <c r="E112">
        <v>3</v>
      </c>
      <c r="F112" s="50"/>
      <c r="G112">
        <v>1</v>
      </c>
      <c r="H112" s="50">
        <v>3</v>
      </c>
      <c r="I112">
        <v>2</v>
      </c>
      <c r="J112" s="50">
        <v>12</v>
      </c>
    </row>
    <row r="113" spans="1:10" x14ac:dyDescent="0.25">
      <c r="A113" s="46" t="s">
        <v>79</v>
      </c>
      <c r="B113" s="47"/>
      <c r="C113" s="48"/>
      <c r="D113" s="47">
        <v>1</v>
      </c>
      <c r="E113" s="48"/>
      <c r="F113" s="47"/>
      <c r="G113" s="48"/>
      <c r="H113" s="47">
        <v>1</v>
      </c>
      <c r="I113" s="48"/>
      <c r="J113" s="47">
        <v>2</v>
      </c>
    </row>
    <row r="114" spans="1:10" x14ac:dyDescent="0.25">
      <c r="A114" s="49" t="s">
        <v>89</v>
      </c>
      <c r="B114" s="50"/>
      <c r="C114"/>
      <c r="D114" s="50"/>
      <c r="E114"/>
      <c r="F114" s="50"/>
      <c r="G114"/>
      <c r="H114" s="50"/>
      <c r="I114">
        <v>1</v>
      </c>
      <c r="J114" s="50">
        <v>1</v>
      </c>
    </row>
    <row r="115" spans="1:10" x14ac:dyDescent="0.25">
      <c r="A115" s="51" t="s">
        <v>12</v>
      </c>
      <c r="B115" s="52">
        <v>4</v>
      </c>
      <c r="C115" s="53">
        <v>11</v>
      </c>
      <c r="D115" s="52">
        <v>27</v>
      </c>
      <c r="E115" s="53">
        <v>4</v>
      </c>
      <c r="F115" s="52">
        <v>3</v>
      </c>
      <c r="G115" s="53">
        <v>14</v>
      </c>
      <c r="H115" s="52">
        <v>50</v>
      </c>
      <c r="I115" s="53">
        <v>44</v>
      </c>
      <c r="J115" s="52">
        <v>157</v>
      </c>
    </row>
    <row r="116" spans="1:10" x14ac:dyDescent="0.25">
      <c r="A116" s="49" t="s">
        <v>80</v>
      </c>
      <c r="B116" s="50"/>
      <c r="C116">
        <v>1</v>
      </c>
      <c r="D116" s="50">
        <v>1</v>
      </c>
      <c r="E116"/>
      <c r="F116" s="50">
        <v>2</v>
      </c>
      <c r="G116">
        <v>2</v>
      </c>
      <c r="H116" s="50">
        <v>3</v>
      </c>
      <c r="I116">
        <v>2</v>
      </c>
      <c r="J116" s="50">
        <v>11</v>
      </c>
    </row>
    <row r="117" spans="1:10" x14ac:dyDescent="0.25">
      <c r="A117" s="46" t="s">
        <v>88</v>
      </c>
      <c r="B117" s="47"/>
      <c r="C117" s="48"/>
      <c r="D117" s="47"/>
      <c r="E117" s="48">
        <v>1</v>
      </c>
      <c r="F117" s="47"/>
      <c r="G117" s="48"/>
      <c r="H117" s="47"/>
      <c r="I117" s="48"/>
      <c r="J117" s="47">
        <v>1</v>
      </c>
    </row>
    <row r="118" spans="1:10" x14ac:dyDescent="0.25">
      <c r="A118" s="49" t="s">
        <v>87</v>
      </c>
      <c r="B118" s="50">
        <v>2</v>
      </c>
      <c r="C118">
        <v>3</v>
      </c>
      <c r="D118" s="50"/>
      <c r="E118"/>
      <c r="F118" s="50"/>
      <c r="G118"/>
      <c r="H118" s="50"/>
      <c r="I118"/>
      <c r="J118" s="50">
        <v>5</v>
      </c>
    </row>
    <row r="119" spans="1:10" x14ac:dyDescent="0.25">
      <c r="A119" s="46" t="s">
        <v>92</v>
      </c>
      <c r="B119" s="47"/>
      <c r="C119" s="48">
        <v>1</v>
      </c>
      <c r="D119" s="47">
        <v>4</v>
      </c>
      <c r="E119" s="48"/>
      <c r="F119" s="47"/>
      <c r="G119" s="48">
        <v>3</v>
      </c>
      <c r="H119" s="47">
        <v>5</v>
      </c>
      <c r="I119" s="48">
        <v>16</v>
      </c>
      <c r="J119" s="47">
        <v>29</v>
      </c>
    </row>
    <row r="120" spans="1:10" x14ac:dyDescent="0.25">
      <c r="A120" s="49" t="s">
        <v>85</v>
      </c>
      <c r="B120" s="50">
        <v>1</v>
      </c>
      <c r="C120">
        <v>1</v>
      </c>
      <c r="D120" s="50">
        <v>5</v>
      </c>
      <c r="E120"/>
      <c r="F120" s="50"/>
      <c r="G120"/>
      <c r="H120" s="50"/>
      <c r="I120"/>
      <c r="J120" s="50">
        <v>7</v>
      </c>
    </row>
    <row r="121" spans="1:10" x14ac:dyDescent="0.25">
      <c r="A121" s="46" t="s">
        <v>74</v>
      </c>
      <c r="B121" s="47">
        <v>1</v>
      </c>
      <c r="C121" s="48"/>
      <c r="D121" s="47"/>
      <c r="E121" s="48">
        <v>1</v>
      </c>
      <c r="F121" s="47"/>
      <c r="G121" s="48">
        <v>1</v>
      </c>
      <c r="H121" s="47">
        <v>5</v>
      </c>
      <c r="I121" s="48">
        <v>5</v>
      </c>
      <c r="J121" s="47">
        <v>13</v>
      </c>
    </row>
    <row r="122" spans="1:10" x14ac:dyDescent="0.25">
      <c r="A122" s="49" t="s">
        <v>84</v>
      </c>
      <c r="B122" s="50"/>
      <c r="C122">
        <v>1</v>
      </c>
      <c r="D122" s="50"/>
      <c r="E122"/>
      <c r="F122" s="50"/>
      <c r="G122"/>
      <c r="H122" s="50">
        <v>11</v>
      </c>
      <c r="I122">
        <v>12</v>
      </c>
      <c r="J122" s="50">
        <v>24</v>
      </c>
    </row>
    <row r="123" spans="1:10" x14ac:dyDescent="0.25">
      <c r="A123" s="46" t="s">
        <v>83</v>
      </c>
      <c r="B123" s="47"/>
      <c r="C123" s="48">
        <v>3</v>
      </c>
      <c r="D123" s="47">
        <v>4</v>
      </c>
      <c r="E123" s="48">
        <v>1</v>
      </c>
      <c r="F123" s="47">
        <v>1</v>
      </c>
      <c r="G123" s="48">
        <v>2</v>
      </c>
      <c r="H123" s="47">
        <v>5</v>
      </c>
      <c r="I123" s="48">
        <v>7</v>
      </c>
      <c r="J123" s="47">
        <v>23</v>
      </c>
    </row>
    <row r="124" spans="1:10" x14ac:dyDescent="0.25">
      <c r="A124" s="49" t="s">
        <v>90</v>
      </c>
      <c r="B124" s="50"/>
      <c r="C124"/>
      <c r="D124" s="50"/>
      <c r="E124"/>
      <c r="F124" s="50"/>
      <c r="G124"/>
      <c r="H124" s="50">
        <v>1</v>
      </c>
      <c r="I124"/>
      <c r="J124" s="50">
        <v>1</v>
      </c>
    </row>
    <row r="125" spans="1:10" x14ac:dyDescent="0.25">
      <c r="A125" s="46" t="s">
        <v>82</v>
      </c>
      <c r="B125" s="47"/>
      <c r="C125" s="48">
        <v>1</v>
      </c>
      <c r="D125" s="47"/>
      <c r="E125" s="48"/>
      <c r="F125" s="47"/>
      <c r="G125" s="48">
        <v>5</v>
      </c>
      <c r="H125" s="47">
        <v>18</v>
      </c>
      <c r="I125" s="48">
        <v>1</v>
      </c>
      <c r="J125" s="47">
        <v>25</v>
      </c>
    </row>
    <row r="126" spans="1:10" x14ac:dyDescent="0.25">
      <c r="A126" s="49" t="s">
        <v>81</v>
      </c>
      <c r="B126" s="50"/>
      <c r="C126"/>
      <c r="D126" s="50"/>
      <c r="E126">
        <v>1</v>
      </c>
      <c r="F126" s="50"/>
      <c r="G126">
        <v>1</v>
      </c>
      <c r="H126" s="50">
        <v>1</v>
      </c>
      <c r="I126">
        <v>1</v>
      </c>
      <c r="J126" s="50">
        <v>4</v>
      </c>
    </row>
    <row r="127" spans="1:10" x14ac:dyDescent="0.25">
      <c r="A127" s="46" t="s">
        <v>79</v>
      </c>
      <c r="B127" s="47"/>
      <c r="C127" s="48"/>
      <c r="D127" s="47">
        <v>13</v>
      </c>
      <c r="E127" s="48"/>
      <c r="F127" s="47"/>
      <c r="G127" s="48"/>
      <c r="H127" s="47"/>
      <c r="I127" s="48"/>
      <c r="J127" s="47">
        <v>13</v>
      </c>
    </row>
    <row r="128" spans="1:10" x14ac:dyDescent="0.25">
      <c r="A128" s="49" t="s">
        <v>89</v>
      </c>
      <c r="B128" s="50"/>
      <c r="C128"/>
      <c r="D128" s="50"/>
      <c r="E128"/>
      <c r="F128" s="50"/>
      <c r="G128"/>
      <c r="H128" s="50">
        <v>1</v>
      </c>
      <c r="I128"/>
      <c r="J128" s="50">
        <v>1</v>
      </c>
    </row>
    <row r="129" spans="1:10" x14ac:dyDescent="0.25">
      <c r="A129" s="51" t="s">
        <v>13</v>
      </c>
      <c r="B129" s="52">
        <v>3</v>
      </c>
      <c r="C129" s="53">
        <v>17</v>
      </c>
      <c r="D129" s="52">
        <v>49</v>
      </c>
      <c r="E129" s="53">
        <v>76</v>
      </c>
      <c r="F129" s="52">
        <v>43</v>
      </c>
      <c r="G129" s="53">
        <v>33</v>
      </c>
      <c r="H129" s="52">
        <v>152</v>
      </c>
      <c r="I129" s="53">
        <v>88</v>
      </c>
      <c r="J129" s="52">
        <v>461</v>
      </c>
    </row>
    <row r="130" spans="1:10" x14ac:dyDescent="0.25">
      <c r="A130" s="49" t="s">
        <v>80</v>
      </c>
      <c r="B130" s="50"/>
      <c r="C130"/>
      <c r="D130" s="50"/>
      <c r="E130">
        <v>1</v>
      </c>
      <c r="F130" s="50"/>
      <c r="G130">
        <v>1</v>
      </c>
      <c r="H130" s="50">
        <v>2</v>
      </c>
      <c r="I130"/>
      <c r="J130" s="50">
        <v>4</v>
      </c>
    </row>
    <row r="131" spans="1:10" x14ac:dyDescent="0.25">
      <c r="A131" s="46" t="s">
        <v>88</v>
      </c>
      <c r="B131" s="47"/>
      <c r="C131" s="48"/>
      <c r="D131" s="47"/>
      <c r="E131" s="48">
        <v>27</v>
      </c>
      <c r="F131" s="47">
        <v>13</v>
      </c>
      <c r="G131" s="48">
        <v>1</v>
      </c>
      <c r="H131" s="47"/>
      <c r="I131" s="48"/>
      <c r="J131" s="47">
        <v>41</v>
      </c>
    </row>
    <row r="132" spans="1:10" x14ac:dyDescent="0.25">
      <c r="A132" s="49" t="s">
        <v>87</v>
      </c>
      <c r="B132" s="50">
        <v>1</v>
      </c>
      <c r="C132"/>
      <c r="D132" s="50">
        <v>3</v>
      </c>
      <c r="E132"/>
      <c r="F132" s="50"/>
      <c r="G132"/>
      <c r="H132" s="50"/>
      <c r="I132"/>
      <c r="J132" s="50">
        <v>4</v>
      </c>
    </row>
    <row r="133" spans="1:10" x14ac:dyDescent="0.25">
      <c r="A133" s="46" t="s">
        <v>92</v>
      </c>
      <c r="B133" s="47"/>
      <c r="C133" s="48">
        <v>1</v>
      </c>
      <c r="D133" s="47"/>
      <c r="E133" s="48"/>
      <c r="F133" s="47">
        <v>1</v>
      </c>
      <c r="G133" s="48"/>
      <c r="H133" s="47">
        <v>5</v>
      </c>
      <c r="I133" s="48">
        <v>2</v>
      </c>
      <c r="J133" s="47">
        <v>9</v>
      </c>
    </row>
    <row r="134" spans="1:10" x14ac:dyDescent="0.25">
      <c r="A134" s="49" t="s">
        <v>85</v>
      </c>
      <c r="B134" s="50">
        <v>1</v>
      </c>
      <c r="C134">
        <v>5</v>
      </c>
      <c r="D134" s="50">
        <v>16</v>
      </c>
      <c r="E134">
        <v>1</v>
      </c>
      <c r="F134" s="50"/>
      <c r="G134"/>
      <c r="H134" s="50"/>
      <c r="I134"/>
      <c r="J134" s="50">
        <v>23</v>
      </c>
    </row>
    <row r="135" spans="1:10" x14ac:dyDescent="0.25">
      <c r="A135" s="46" t="s">
        <v>74</v>
      </c>
      <c r="B135" s="47"/>
      <c r="C135" s="48">
        <v>1</v>
      </c>
      <c r="D135" s="47">
        <v>5</v>
      </c>
      <c r="E135" s="48"/>
      <c r="F135" s="47"/>
      <c r="G135" s="48">
        <v>5</v>
      </c>
      <c r="H135" s="47">
        <v>10</v>
      </c>
      <c r="I135" s="48">
        <v>9</v>
      </c>
      <c r="J135" s="47">
        <v>30</v>
      </c>
    </row>
    <row r="136" spans="1:10" x14ac:dyDescent="0.25">
      <c r="A136" s="49" t="s">
        <v>84</v>
      </c>
      <c r="B136" s="50"/>
      <c r="C136"/>
      <c r="D136" s="50">
        <v>1</v>
      </c>
      <c r="E136"/>
      <c r="F136" s="50">
        <v>2</v>
      </c>
      <c r="G136">
        <v>4</v>
      </c>
      <c r="H136" s="50">
        <v>29</v>
      </c>
      <c r="I136">
        <v>12</v>
      </c>
      <c r="J136" s="50">
        <v>48</v>
      </c>
    </row>
    <row r="137" spans="1:10" x14ac:dyDescent="0.25">
      <c r="A137" s="46" t="s">
        <v>83</v>
      </c>
      <c r="B137" s="47">
        <v>1</v>
      </c>
      <c r="C137" s="48">
        <v>4</v>
      </c>
      <c r="D137" s="47">
        <v>18</v>
      </c>
      <c r="E137" s="48">
        <v>18</v>
      </c>
      <c r="F137" s="47">
        <v>16</v>
      </c>
      <c r="G137" s="48">
        <v>7</v>
      </c>
      <c r="H137" s="47">
        <v>62</v>
      </c>
      <c r="I137" s="48">
        <v>44</v>
      </c>
      <c r="J137" s="47">
        <v>170</v>
      </c>
    </row>
    <row r="138" spans="1:10" x14ac:dyDescent="0.25">
      <c r="A138" s="49" t="s">
        <v>90</v>
      </c>
      <c r="B138" s="50"/>
      <c r="C138">
        <v>4</v>
      </c>
      <c r="D138" s="50"/>
      <c r="E138">
        <v>11</v>
      </c>
      <c r="F138" s="50"/>
      <c r="G138">
        <v>1</v>
      </c>
      <c r="H138" s="50">
        <v>2</v>
      </c>
      <c r="I138"/>
      <c r="J138" s="50">
        <v>18</v>
      </c>
    </row>
    <row r="139" spans="1:10" x14ac:dyDescent="0.25">
      <c r="A139" s="46" t="s">
        <v>82</v>
      </c>
      <c r="B139" s="47"/>
      <c r="C139" s="48"/>
      <c r="D139" s="47"/>
      <c r="E139" s="48">
        <v>1</v>
      </c>
      <c r="F139" s="47">
        <v>1</v>
      </c>
      <c r="G139" s="48">
        <v>8</v>
      </c>
      <c r="H139" s="47">
        <v>31</v>
      </c>
      <c r="I139" s="48">
        <v>4</v>
      </c>
      <c r="J139" s="47">
        <v>45</v>
      </c>
    </row>
    <row r="140" spans="1:10" x14ac:dyDescent="0.25">
      <c r="A140" s="49" t="s">
        <v>81</v>
      </c>
      <c r="B140" s="50"/>
      <c r="C140">
        <v>2</v>
      </c>
      <c r="D140" s="50">
        <v>6</v>
      </c>
      <c r="E140">
        <v>17</v>
      </c>
      <c r="F140" s="50">
        <v>9</v>
      </c>
      <c r="G140">
        <v>6</v>
      </c>
      <c r="H140" s="50">
        <v>9</v>
      </c>
      <c r="I140">
        <v>15</v>
      </c>
      <c r="J140" s="50">
        <v>64</v>
      </c>
    </row>
    <row r="141" spans="1:10" x14ac:dyDescent="0.25">
      <c r="A141" s="46" t="s">
        <v>79</v>
      </c>
      <c r="B141" s="47"/>
      <c r="C141" s="48"/>
      <c r="D141" s="47"/>
      <c r="E141" s="48"/>
      <c r="F141" s="47">
        <v>1</v>
      </c>
      <c r="G141" s="48"/>
      <c r="H141" s="47">
        <v>1</v>
      </c>
      <c r="I141" s="48">
        <v>2</v>
      </c>
      <c r="J141" s="47">
        <v>4</v>
      </c>
    </row>
    <row r="142" spans="1:10" x14ac:dyDescent="0.25">
      <c r="A142" s="49" t="s">
        <v>89</v>
      </c>
      <c r="B142" s="50"/>
      <c r="C142"/>
      <c r="D142" s="50"/>
      <c r="E142"/>
      <c r="F142" s="50"/>
      <c r="G142"/>
      <c r="H142" s="50">
        <v>1</v>
      </c>
      <c r="I142"/>
      <c r="J142" s="50">
        <v>1</v>
      </c>
    </row>
    <row r="143" spans="1:10" x14ac:dyDescent="0.25">
      <c r="A143" s="41" t="s">
        <v>14</v>
      </c>
      <c r="B143" s="42">
        <v>434</v>
      </c>
      <c r="C143" s="43">
        <v>874</v>
      </c>
      <c r="D143" s="42">
        <v>1555</v>
      </c>
      <c r="E143" s="43">
        <v>737</v>
      </c>
      <c r="F143" s="42">
        <v>592</v>
      </c>
      <c r="G143" s="43">
        <v>1738</v>
      </c>
      <c r="H143" s="42">
        <v>4745</v>
      </c>
      <c r="I143" s="43">
        <v>2427</v>
      </c>
      <c r="J143" s="42">
        <v>13102</v>
      </c>
    </row>
    <row r="144" spans="1:10" x14ac:dyDescent="0.25">
      <c r="A144" s="44" t="s">
        <v>15</v>
      </c>
      <c r="B144" s="45">
        <v>120</v>
      </c>
      <c r="C144" s="3">
        <v>260</v>
      </c>
      <c r="D144" s="45">
        <v>453</v>
      </c>
      <c r="E144" s="3">
        <v>230</v>
      </c>
      <c r="F144" s="45">
        <v>122</v>
      </c>
      <c r="G144" s="3">
        <v>596</v>
      </c>
      <c r="H144" s="45">
        <v>1532</v>
      </c>
      <c r="I144" s="3">
        <v>668</v>
      </c>
      <c r="J144" s="45">
        <v>3981</v>
      </c>
    </row>
    <row r="145" spans="1:10" x14ac:dyDescent="0.25">
      <c r="A145" s="46" t="s">
        <v>80</v>
      </c>
      <c r="B145" s="47">
        <v>1</v>
      </c>
      <c r="C145" s="48">
        <v>1</v>
      </c>
      <c r="D145" s="47">
        <v>3</v>
      </c>
      <c r="E145" s="48">
        <v>4</v>
      </c>
      <c r="F145" s="47">
        <v>4</v>
      </c>
      <c r="G145" s="48">
        <v>14</v>
      </c>
      <c r="H145" s="47">
        <v>42</v>
      </c>
      <c r="I145" s="48">
        <v>6</v>
      </c>
      <c r="J145" s="47">
        <v>75</v>
      </c>
    </row>
    <row r="146" spans="1:10" x14ac:dyDescent="0.25">
      <c r="A146" s="49" t="s">
        <v>88</v>
      </c>
      <c r="B146" s="50"/>
      <c r="C146"/>
      <c r="D146" s="50"/>
      <c r="E146">
        <v>64</v>
      </c>
      <c r="F146" s="50">
        <v>23</v>
      </c>
      <c r="G146">
        <v>1</v>
      </c>
      <c r="H146" s="50"/>
      <c r="I146"/>
      <c r="J146" s="50">
        <v>88</v>
      </c>
    </row>
    <row r="147" spans="1:10" x14ac:dyDescent="0.25">
      <c r="A147" s="46" t="s">
        <v>87</v>
      </c>
      <c r="B147" s="47">
        <v>68</v>
      </c>
      <c r="C147" s="48">
        <v>103</v>
      </c>
      <c r="D147" s="47">
        <v>6</v>
      </c>
      <c r="E147" s="48"/>
      <c r="F147" s="47"/>
      <c r="G147" s="48"/>
      <c r="H147" s="47"/>
      <c r="I147" s="48"/>
      <c r="J147" s="47">
        <v>177</v>
      </c>
    </row>
    <row r="148" spans="1:10" x14ac:dyDescent="0.25">
      <c r="A148" s="49" t="s">
        <v>86</v>
      </c>
      <c r="B148" s="50"/>
      <c r="C148"/>
      <c r="D148" s="50"/>
      <c r="E148"/>
      <c r="F148" s="50"/>
      <c r="G148">
        <v>12</v>
      </c>
      <c r="H148" s="50">
        <v>25</v>
      </c>
      <c r="I148">
        <v>6</v>
      </c>
      <c r="J148" s="50">
        <v>43</v>
      </c>
    </row>
    <row r="149" spans="1:10" x14ac:dyDescent="0.25">
      <c r="A149" s="46" t="s">
        <v>85</v>
      </c>
      <c r="B149" s="47">
        <v>1</v>
      </c>
      <c r="C149" s="48"/>
      <c r="D149" s="47">
        <v>8</v>
      </c>
      <c r="E149" s="48"/>
      <c r="F149" s="47"/>
      <c r="G149" s="48"/>
      <c r="H149" s="47"/>
      <c r="I149" s="48"/>
      <c r="J149" s="47">
        <v>9</v>
      </c>
    </row>
    <row r="150" spans="1:10" x14ac:dyDescent="0.25">
      <c r="A150" s="49" t="s">
        <v>74</v>
      </c>
      <c r="B150" s="50"/>
      <c r="C150"/>
      <c r="D150" s="50">
        <v>3</v>
      </c>
      <c r="E150"/>
      <c r="F150" s="50"/>
      <c r="G150">
        <v>6</v>
      </c>
      <c r="H150" s="50">
        <v>8</v>
      </c>
      <c r="I150">
        <v>7</v>
      </c>
      <c r="J150" s="50">
        <v>24</v>
      </c>
    </row>
    <row r="151" spans="1:10" x14ac:dyDescent="0.25">
      <c r="A151" s="46" t="s">
        <v>84</v>
      </c>
      <c r="B151" s="47">
        <v>5</v>
      </c>
      <c r="C151" s="48">
        <v>20</v>
      </c>
      <c r="D151" s="47">
        <v>30</v>
      </c>
      <c r="E151" s="48">
        <v>5</v>
      </c>
      <c r="F151" s="47">
        <v>6</v>
      </c>
      <c r="G151" s="48">
        <v>33</v>
      </c>
      <c r="H151" s="47">
        <v>96</v>
      </c>
      <c r="I151" s="48">
        <v>81</v>
      </c>
      <c r="J151" s="47">
        <v>276</v>
      </c>
    </row>
    <row r="152" spans="1:10" x14ac:dyDescent="0.25">
      <c r="A152" s="49" t="s">
        <v>83</v>
      </c>
      <c r="B152" s="50">
        <v>42</v>
      </c>
      <c r="C152">
        <v>110</v>
      </c>
      <c r="D152" s="50">
        <v>179</v>
      </c>
      <c r="E152">
        <v>63</v>
      </c>
      <c r="F152" s="50">
        <v>45</v>
      </c>
      <c r="G152">
        <v>225</v>
      </c>
      <c r="H152" s="50">
        <v>550</v>
      </c>
      <c r="I152">
        <v>336</v>
      </c>
      <c r="J152" s="50">
        <v>1550</v>
      </c>
    </row>
    <row r="153" spans="1:10" x14ac:dyDescent="0.25">
      <c r="A153" s="46" t="s">
        <v>90</v>
      </c>
      <c r="B153" s="47">
        <v>3</v>
      </c>
      <c r="C153" s="48">
        <v>11</v>
      </c>
      <c r="D153" s="47">
        <v>64</v>
      </c>
      <c r="E153" s="48">
        <v>71</v>
      </c>
      <c r="F153" s="47">
        <v>13</v>
      </c>
      <c r="G153" s="48">
        <v>54</v>
      </c>
      <c r="H153" s="47">
        <v>105</v>
      </c>
      <c r="I153" s="48">
        <v>18</v>
      </c>
      <c r="J153" s="47">
        <v>339</v>
      </c>
    </row>
    <row r="154" spans="1:10" x14ac:dyDescent="0.25">
      <c r="A154" s="49" t="s">
        <v>82</v>
      </c>
      <c r="B154" s="50"/>
      <c r="C154"/>
      <c r="D154" s="50">
        <v>1</v>
      </c>
      <c r="E154"/>
      <c r="F154" s="50">
        <v>4</v>
      </c>
      <c r="G154">
        <v>43</v>
      </c>
      <c r="H154" s="50">
        <v>95</v>
      </c>
      <c r="I154">
        <v>2</v>
      </c>
      <c r="J154" s="50">
        <v>145</v>
      </c>
    </row>
    <row r="155" spans="1:10" x14ac:dyDescent="0.25">
      <c r="A155" s="46" t="s">
        <v>81</v>
      </c>
      <c r="B155" s="47"/>
      <c r="C155" s="48">
        <v>8</v>
      </c>
      <c r="D155" s="47">
        <v>67</v>
      </c>
      <c r="E155" s="48">
        <v>7</v>
      </c>
      <c r="F155" s="47">
        <v>15</v>
      </c>
      <c r="G155" s="48">
        <v>56</v>
      </c>
      <c r="H155" s="47">
        <v>77</v>
      </c>
      <c r="I155" s="48">
        <v>20</v>
      </c>
      <c r="J155" s="47">
        <v>250</v>
      </c>
    </row>
    <row r="156" spans="1:10" x14ac:dyDescent="0.25">
      <c r="A156" s="49" t="s">
        <v>79</v>
      </c>
      <c r="B156" s="50"/>
      <c r="C156">
        <v>6</v>
      </c>
      <c r="D156" s="50">
        <v>81</v>
      </c>
      <c r="E156">
        <v>15</v>
      </c>
      <c r="F156" s="50">
        <v>10</v>
      </c>
      <c r="G156">
        <v>37</v>
      </c>
      <c r="H156" s="50">
        <v>104</v>
      </c>
      <c r="I156">
        <v>23</v>
      </c>
      <c r="J156" s="50">
        <v>276</v>
      </c>
    </row>
    <row r="157" spans="1:10" x14ac:dyDescent="0.25">
      <c r="A157" s="46" t="s">
        <v>89</v>
      </c>
      <c r="B157" s="47"/>
      <c r="C157" s="48">
        <v>1</v>
      </c>
      <c r="D157" s="47">
        <v>10</v>
      </c>
      <c r="E157" s="48">
        <v>1</v>
      </c>
      <c r="F157" s="47">
        <v>2</v>
      </c>
      <c r="G157" s="48">
        <v>100</v>
      </c>
      <c r="H157" s="47">
        <v>357</v>
      </c>
      <c r="I157" s="48">
        <v>144</v>
      </c>
      <c r="J157" s="47">
        <v>615</v>
      </c>
    </row>
    <row r="158" spans="1:10" x14ac:dyDescent="0.25">
      <c r="A158" s="49" t="s">
        <v>91</v>
      </c>
      <c r="B158" s="50"/>
      <c r="C158"/>
      <c r="D158" s="50">
        <v>1</v>
      </c>
      <c r="E158"/>
      <c r="F158" s="50"/>
      <c r="G158">
        <v>15</v>
      </c>
      <c r="H158" s="50">
        <v>73</v>
      </c>
      <c r="I158">
        <v>25</v>
      </c>
      <c r="J158" s="50">
        <v>114</v>
      </c>
    </row>
    <row r="159" spans="1:10" x14ac:dyDescent="0.25">
      <c r="A159" s="51" t="s">
        <v>16</v>
      </c>
      <c r="B159" s="52">
        <v>199</v>
      </c>
      <c r="C159" s="53">
        <v>405</v>
      </c>
      <c r="D159" s="52">
        <v>732</v>
      </c>
      <c r="E159" s="53">
        <v>379</v>
      </c>
      <c r="F159" s="52">
        <v>287</v>
      </c>
      <c r="G159" s="53">
        <v>823</v>
      </c>
      <c r="H159" s="52">
        <v>2357</v>
      </c>
      <c r="I159" s="53">
        <v>1328</v>
      </c>
      <c r="J159" s="52">
        <v>6510</v>
      </c>
    </row>
    <row r="160" spans="1:10" x14ac:dyDescent="0.25">
      <c r="A160" s="49" t="s">
        <v>80</v>
      </c>
      <c r="B160" s="50">
        <v>3</v>
      </c>
      <c r="C160">
        <v>19</v>
      </c>
      <c r="D160" s="50">
        <v>125</v>
      </c>
      <c r="E160">
        <v>94</v>
      </c>
      <c r="F160" s="50">
        <v>19</v>
      </c>
      <c r="G160">
        <v>22</v>
      </c>
      <c r="H160" s="50">
        <v>83</v>
      </c>
      <c r="I160">
        <v>42</v>
      </c>
      <c r="J160" s="50">
        <v>407</v>
      </c>
    </row>
    <row r="161" spans="1:10" x14ac:dyDescent="0.25">
      <c r="A161" s="46" t="s">
        <v>88</v>
      </c>
      <c r="B161" s="47"/>
      <c r="C161" s="48"/>
      <c r="D161" s="47"/>
      <c r="E161" s="48">
        <v>4</v>
      </c>
      <c r="F161" s="47">
        <v>51</v>
      </c>
      <c r="G161" s="48">
        <v>2</v>
      </c>
      <c r="H161" s="47"/>
      <c r="I161" s="48"/>
      <c r="J161" s="47">
        <v>57</v>
      </c>
    </row>
    <row r="162" spans="1:10" x14ac:dyDescent="0.25">
      <c r="A162" s="49" t="s">
        <v>87</v>
      </c>
      <c r="B162" s="50">
        <v>126</v>
      </c>
      <c r="C162">
        <v>117</v>
      </c>
      <c r="D162" s="50">
        <v>9</v>
      </c>
      <c r="E162"/>
      <c r="F162" s="50"/>
      <c r="G162"/>
      <c r="H162" s="50"/>
      <c r="I162"/>
      <c r="J162" s="50">
        <v>252</v>
      </c>
    </row>
    <row r="163" spans="1:10" x14ac:dyDescent="0.25">
      <c r="A163" s="46" t="s">
        <v>85</v>
      </c>
      <c r="B163" s="47">
        <v>12</v>
      </c>
      <c r="C163" s="48">
        <v>9</v>
      </c>
      <c r="D163" s="47">
        <v>33</v>
      </c>
      <c r="E163" s="48"/>
      <c r="F163" s="47"/>
      <c r="G163" s="48"/>
      <c r="H163" s="47"/>
      <c r="I163" s="48"/>
      <c r="J163" s="47">
        <v>54</v>
      </c>
    </row>
    <row r="164" spans="1:10" x14ac:dyDescent="0.25">
      <c r="A164" s="49" t="s">
        <v>74</v>
      </c>
      <c r="B164" s="50">
        <v>9</v>
      </c>
      <c r="C164">
        <v>38</v>
      </c>
      <c r="D164" s="50">
        <v>85</v>
      </c>
      <c r="E164">
        <v>37</v>
      </c>
      <c r="F164" s="50">
        <v>26</v>
      </c>
      <c r="G164">
        <v>102</v>
      </c>
      <c r="H164" s="50">
        <v>415</v>
      </c>
      <c r="I164">
        <v>302</v>
      </c>
      <c r="J164" s="50">
        <v>1014</v>
      </c>
    </row>
    <row r="165" spans="1:10" x14ac:dyDescent="0.25">
      <c r="A165" s="46" t="s">
        <v>84</v>
      </c>
      <c r="B165" s="47">
        <v>12</v>
      </c>
      <c r="C165" s="48">
        <v>18</v>
      </c>
      <c r="D165" s="47">
        <v>12</v>
      </c>
      <c r="E165" s="48">
        <v>3</v>
      </c>
      <c r="F165" s="47">
        <v>6</v>
      </c>
      <c r="G165" s="48">
        <v>29</v>
      </c>
      <c r="H165" s="47">
        <v>90</v>
      </c>
      <c r="I165" s="48">
        <v>132</v>
      </c>
      <c r="J165" s="47">
        <v>302</v>
      </c>
    </row>
    <row r="166" spans="1:10" x14ac:dyDescent="0.25">
      <c r="A166" s="49" t="s">
        <v>83</v>
      </c>
      <c r="B166" s="50">
        <v>30</v>
      </c>
      <c r="C166">
        <v>164</v>
      </c>
      <c r="D166" s="50">
        <v>247</v>
      </c>
      <c r="E166">
        <v>112</v>
      </c>
      <c r="F166" s="50">
        <v>89</v>
      </c>
      <c r="G166">
        <v>349</v>
      </c>
      <c r="H166" s="50">
        <v>880</v>
      </c>
      <c r="I166">
        <v>616</v>
      </c>
      <c r="J166" s="50">
        <v>2487</v>
      </c>
    </row>
    <row r="167" spans="1:10" x14ac:dyDescent="0.25">
      <c r="A167" s="46" t="s">
        <v>90</v>
      </c>
      <c r="B167" s="47">
        <v>6</v>
      </c>
      <c r="C167" s="48">
        <v>26</v>
      </c>
      <c r="D167" s="47">
        <v>136</v>
      </c>
      <c r="E167" s="48">
        <v>74</v>
      </c>
      <c r="F167" s="47">
        <v>40</v>
      </c>
      <c r="G167" s="48">
        <v>20</v>
      </c>
      <c r="H167" s="47">
        <v>68</v>
      </c>
      <c r="I167" s="48">
        <v>24</v>
      </c>
      <c r="J167" s="47">
        <v>394</v>
      </c>
    </row>
    <row r="168" spans="1:10" x14ac:dyDescent="0.25">
      <c r="A168" s="49" t="s">
        <v>82</v>
      </c>
      <c r="B168" s="50"/>
      <c r="C168"/>
      <c r="D168" s="50"/>
      <c r="E168">
        <v>19</v>
      </c>
      <c r="F168" s="50">
        <v>12</v>
      </c>
      <c r="G168">
        <v>172</v>
      </c>
      <c r="H168" s="50">
        <v>320</v>
      </c>
      <c r="I168">
        <v>7</v>
      </c>
      <c r="J168" s="50">
        <v>530</v>
      </c>
    </row>
    <row r="169" spans="1:10" x14ac:dyDescent="0.25">
      <c r="A169" s="46" t="s">
        <v>81</v>
      </c>
      <c r="B169" s="47">
        <v>1</v>
      </c>
      <c r="C169" s="48">
        <v>14</v>
      </c>
      <c r="D169" s="47">
        <v>58</v>
      </c>
      <c r="E169" s="48">
        <v>16</v>
      </c>
      <c r="F169" s="47">
        <v>17</v>
      </c>
      <c r="G169" s="48">
        <v>42</v>
      </c>
      <c r="H169" s="47">
        <v>125</v>
      </c>
      <c r="I169" s="48">
        <v>26</v>
      </c>
      <c r="J169" s="47">
        <v>299</v>
      </c>
    </row>
    <row r="170" spans="1:10" x14ac:dyDescent="0.25">
      <c r="A170" s="49" t="s">
        <v>79</v>
      </c>
      <c r="B170" s="50"/>
      <c r="C170"/>
      <c r="D170" s="50">
        <v>26</v>
      </c>
      <c r="E170">
        <v>19</v>
      </c>
      <c r="F170" s="50">
        <v>24</v>
      </c>
      <c r="G170">
        <v>19</v>
      </c>
      <c r="H170" s="50">
        <v>31</v>
      </c>
      <c r="I170">
        <v>7</v>
      </c>
      <c r="J170" s="50">
        <v>126</v>
      </c>
    </row>
    <row r="171" spans="1:10" x14ac:dyDescent="0.25">
      <c r="A171" s="46" t="s">
        <v>89</v>
      </c>
      <c r="B171" s="47"/>
      <c r="C171" s="48"/>
      <c r="D171" s="47">
        <v>1</v>
      </c>
      <c r="E171" s="48">
        <v>1</v>
      </c>
      <c r="F171" s="47">
        <v>3</v>
      </c>
      <c r="G171" s="48">
        <v>66</v>
      </c>
      <c r="H171" s="47">
        <v>345</v>
      </c>
      <c r="I171" s="48">
        <v>172</v>
      </c>
      <c r="J171" s="47">
        <v>588</v>
      </c>
    </row>
    <row r="172" spans="1:10" x14ac:dyDescent="0.25">
      <c r="A172" s="44" t="s">
        <v>17</v>
      </c>
      <c r="B172" s="45">
        <v>27</v>
      </c>
      <c r="C172" s="3">
        <v>81</v>
      </c>
      <c r="D172" s="45">
        <v>130</v>
      </c>
      <c r="E172" s="3">
        <v>57</v>
      </c>
      <c r="F172" s="45">
        <v>106</v>
      </c>
      <c r="G172" s="3">
        <v>119</v>
      </c>
      <c r="H172" s="45">
        <v>277</v>
      </c>
      <c r="I172" s="3">
        <v>102</v>
      </c>
      <c r="J172" s="45">
        <v>899</v>
      </c>
    </row>
    <row r="173" spans="1:10" x14ac:dyDescent="0.25">
      <c r="A173" s="46" t="s">
        <v>80</v>
      </c>
      <c r="B173" s="47">
        <v>1</v>
      </c>
      <c r="C173" s="48"/>
      <c r="D173" s="47"/>
      <c r="E173" s="48"/>
      <c r="F173" s="47"/>
      <c r="G173" s="48"/>
      <c r="H173" s="47">
        <v>1</v>
      </c>
      <c r="I173" s="48"/>
      <c r="J173" s="47">
        <v>2</v>
      </c>
    </row>
    <row r="174" spans="1:10" x14ac:dyDescent="0.25">
      <c r="A174" s="49" t="s">
        <v>88</v>
      </c>
      <c r="B174" s="50"/>
      <c r="C174"/>
      <c r="D174" s="50"/>
      <c r="E174">
        <v>16</v>
      </c>
      <c r="F174" s="50">
        <v>30</v>
      </c>
      <c r="G174">
        <v>2</v>
      </c>
      <c r="H174" s="50"/>
      <c r="I174"/>
      <c r="J174" s="50">
        <v>48</v>
      </c>
    </row>
    <row r="175" spans="1:10" x14ac:dyDescent="0.25">
      <c r="A175" s="46" t="s">
        <v>87</v>
      </c>
      <c r="B175" s="47">
        <v>16</v>
      </c>
      <c r="C175" s="48">
        <v>19</v>
      </c>
      <c r="D175" s="47">
        <v>3</v>
      </c>
      <c r="E175" s="48"/>
      <c r="F175" s="47"/>
      <c r="G175" s="48"/>
      <c r="H175" s="47"/>
      <c r="I175" s="48"/>
      <c r="J175" s="47">
        <v>38</v>
      </c>
    </row>
    <row r="176" spans="1:10" x14ac:dyDescent="0.25">
      <c r="A176" s="49" t="s">
        <v>92</v>
      </c>
      <c r="B176" s="50"/>
      <c r="C176"/>
      <c r="D176" s="50">
        <v>1</v>
      </c>
      <c r="E176"/>
      <c r="F176" s="50"/>
      <c r="G176">
        <v>2</v>
      </c>
      <c r="H176" s="50">
        <v>7</v>
      </c>
      <c r="I176">
        <v>1</v>
      </c>
      <c r="J176" s="50">
        <v>11</v>
      </c>
    </row>
    <row r="177" spans="1:10" x14ac:dyDescent="0.25">
      <c r="A177" s="46" t="s">
        <v>86</v>
      </c>
      <c r="B177" s="47"/>
      <c r="C177" s="48"/>
      <c r="D177" s="47">
        <v>3</v>
      </c>
      <c r="E177" s="48"/>
      <c r="F177" s="47"/>
      <c r="G177" s="48">
        <v>2</v>
      </c>
      <c r="H177" s="47"/>
      <c r="I177" s="48"/>
      <c r="J177" s="47">
        <v>5</v>
      </c>
    </row>
    <row r="178" spans="1:10" x14ac:dyDescent="0.25">
      <c r="A178" s="49" t="s">
        <v>85</v>
      </c>
      <c r="B178" s="50"/>
      <c r="C178">
        <v>1</v>
      </c>
      <c r="D178" s="50"/>
      <c r="E178"/>
      <c r="F178" s="50"/>
      <c r="G178"/>
      <c r="H178" s="50"/>
      <c r="I178"/>
      <c r="J178" s="50">
        <v>1</v>
      </c>
    </row>
    <row r="179" spans="1:10" x14ac:dyDescent="0.25">
      <c r="A179" s="46" t="s">
        <v>74</v>
      </c>
      <c r="B179" s="47">
        <v>1</v>
      </c>
      <c r="C179" s="48">
        <v>25</v>
      </c>
      <c r="D179" s="47">
        <v>6</v>
      </c>
      <c r="E179" s="48"/>
      <c r="F179" s="47">
        <v>6</v>
      </c>
      <c r="G179" s="48">
        <v>7</v>
      </c>
      <c r="H179" s="47">
        <v>12</v>
      </c>
      <c r="I179" s="48">
        <v>4</v>
      </c>
      <c r="J179" s="47">
        <v>61</v>
      </c>
    </row>
    <row r="180" spans="1:10" x14ac:dyDescent="0.25">
      <c r="A180" s="49" t="s">
        <v>84</v>
      </c>
      <c r="B180" s="50">
        <v>1</v>
      </c>
      <c r="C180">
        <v>2</v>
      </c>
      <c r="D180" s="50">
        <v>3</v>
      </c>
      <c r="E180">
        <v>3</v>
      </c>
      <c r="F180" s="50"/>
      <c r="G180">
        <v>11</v>
      </c>
      <c r="H180" s="50">
        <v>26</v>
      </c>
      <c r="I180">
        <v>13</v>
      </c>
      <c r="J180" s="50">
        <v>59</v>
      </c>
    </row>
    <row r="181" spans="1:10" x14ac:dyDescent="0.25">
      <c r="A181" s="46" t="s">
        <v>83</v>
      </c>
      <c r="B181" s="47">
        <v>7</v>
      </c>
      <c r="C181" s="48">
        <v>25</v>
      </c>
      <c r="D181" s="47">
        <v>83</v>
      </c>
      <c r="E181" s="48">
        <v>28</v>
      </c>
      <c r="F181" s="47">
        <v>65</v>
      </c>
      <c r="G181" s="48">
        <v>43</v>
      </c>
      <c r="H181" s="47">
        <v>126</v>
      </c>
      <c r="I181" s="48">
        <v>61</v>
      </c>
      <c r="J181" s="47">
        <v>438</v>
      </c>
    </row>
    <row r="182" spans="1:10" x14ac:dyDescent="0.25">
      <c r="A182" s="49" t="s">
        <v>90</v>
      </c>
      <c r="B182" s="50">
        <v>1</v>
      </c>
      <c r="C182">
        <v>6</v>
      </c>
      <c r="D182" s="50">
        <v>1</v>
      </c>
      <c r="E182"/>
      <c r="F182" s="50"/>
      <c r="G182">
        <v>2</v>
      </c>
      <c r="H182" s="50">
        <v>7</v>
      </c>
      <c r="I182"/>
      <c r="J182" s="50">
        <v>17</v>
      </c>
    </row>
    <row r="183" spans="1:10" x14ac:dyDescent="0.25">
      <c r="A183" s="46" t="s">
        <v>82</v>
      </c>
      <c r="B183" s="47"/>
      <c r="C183" s="48"/>
      <c r="D183" s="47">
        <v>11</v>
      </c>
      <c r="E183" s="48">
        <v>7</v>
      </c>
      <c r="F183" s="47">
        <v>4</v>
      </c>
      <c r="G183" s="48">
        <v>39</v>
      </c>
      <c r="H183" s="47">
        <v>48</v>
      </c>
      <c r="I183" s="48">
        <v>5</v>
      </c>
      <c r="J183" s="47">
        <v>114</v>
      </c>
    </row>
    <row r="184" spans="1:10" x14ac:dyDescent="0.25">
      <c r="A184" s="49" t="s">
        <v>81</v>
      </c>
      <c r="B184" s="50"/>
      <c r="C184">
        <v>1</v>
      </c>
      <c r="D184" s="50">
        <v>9</v>
      </c>
      <c r="E184"/>
      <c r="F184" s="50"/>
      <c r="G184"/>
      <c r="H184" s="50"/>
      <c r="I184">
        <v>1</v>
      </c>
      <c r="J184" s="50">
        <v>11</v>
      </c>
    </row>
    <row r="185" spans="1:10" x14ac:dyDescent="0.25">
      <c r="A185" s="46" t="s">
        <v>79</v>
      </c>
      <c r="B185" s="47"/>
      <c r="C185" s="48"/>
      <c r="D185" s="47">
        <v>8</v>
      </c>
      <c r="E185" s="48"/>
      <c r="F185" s="47"/>
      <c r="G185" s="48"/>
      <c r="H185" s="47"/>
      <c r="I185" s="48"/>
      <c r="J185" s="47">
        <v>8</v>
      </c>
    </row>
    <row r="186" spans="1:10" x14ac:dyDescent="0.25">
      <c r="A186" s="49" t="s">
        <v>89</v>
      </c>
      <c r="B186" s="50"/>
      <c r="C186">
        <v>2</v>
      </c>
      <c r="D186" s="50">
        <v>2</v>
      </c>
      <c r="E186">
        <v>3</v>
      </c>
      <c r="F186" s="50">
        <v>1</v>
      </c>
      <c r="G186">
        <v>11</v>
      </c>
      <c r="H186" s="50">
        <v>50</v>
      </c>
      <c r="I186">
        <v>17</v>
      </c>
      <c r="J186" s="50">
        <v>86</v>
      </c>
    </row>
    <row r="187" spans="1:10" x14ac:dyDescent="0.25">
      <c r="A187" s="51" t="s">
        <v>18</v>
      </c>
      <c r="B187" s="52">
        <v>88</v>
      </c>
      <c r="C187" s="53">
        <v>128</v>
      </c>
      <c r="D187" s="52">
        <v>240</v>
      </c>
      <c r="E187" s="53">
        <v>71</v>
      </c>
      <c r="F187" s="52">
        <v>77</v>
      </c>
      <c r="G187" s="53">
        <v>200</v>
      </c>
      <c r="H187" s="52">
        <v>579</v>
      </c>
      <c r="I187" s="53">
        <v>329</v>
      </c>
      <c r="J187" s="52">
        <v>1712</v>
      </c>
    </row>
    <row r="188" spans="1:10" x14ac:dyDescent="0.25">
      <c r="A188" s="49" t="s">
        <v>80</v>
      </c>
      <c r="B188" s="50"/>
      <c r="C188">
        <v>1</v>
      </c>
      <c r="D188" s="50"/>
      <c r="E188">
        <v>1</v>
      </c>
      <c r="F188" s="50"/>
      <c r="G188"/>
      <c r="H188" s="50">
        <v>2</v>
      </c>
      <c r="I188">
        <v>10</v>
      </c>
      <c r="J188" s="50">
        <v>14</v>
      </c>
    </row>
    <row r="189" spans="1:10" x14ac:dyDescent="0.25">
      <c r="A189" s="46" t="s">
        <v>88</v>
      </c>
      <c r="B189" s="47"/>
      <c r="C189" s="48"/>
      <c r="D189" s="47"/>
      <c r="E189" s="48">
        <v>15</v>
      </c>
      <c r="F189" s="47">
        <v>17</v>
      </c>
      <c r="G189" s="48"/>
      <c r="H189" s="47"/>
      <c r="I189" s="48"/>
      <c r="J189" s="47">
        <v>32</v>
      </c>
    </row>
    <row r="190" spans="1:10" x14ac:dyDescent="0.25">
      <c r="A190" s="49" t="s">
        <v>87</v>
      </c>
      <c r="B190" s="50">
        <v>62</v>
      </c>
      <c r="C190">
        <v>45</v>
      </c>
      <c r="D190" s="50">
        <v>9</v>
      </c>
      <c r="E190"/>
      <c r="F190" s="50"/>
      <c r="G190"/>
      <c r="H190" s="50"/>
      <c r="I190"/>
      <c r="J190" s="50">
        <v>116</v>
      </c>
    </row>
    <row r="191" spans="1:10" x14ac:dyDescent="0.25">
      <c r="A191" s="46" t="s">
        <v>86</v>
      </c>
      <c r="B191" s="47"/>
      <c r="C191" s="48"/>
      <c r="D191" s="47"/>
      <c r="E191" s="48"/>
      <c r="F191" s="47"/>
      <c r="G191" s="48"/>
      <c r="H191" s="47">
        <v>1</v>
      </c>
      <c r="I191" s="48">
        <v>1</v>
      </c>
      <c r="J191" s="47">
        <v>2</v>
      </c>
    </row>
    <row r="192" spans="1:10" x14ac:dyDescent="0.25">
      <c r="A192" s="49" t="s">
        <v>85</v>
      </c>
      <c r="B192" s="50">
        <v>4</v>
      </c>
      <c r="C192">
        <v>9</v>
      </c>
      <c r="D192" s="50">
        <v>13</v>
      </c>
      <c r="E192"/>
      <c r="F192" s="50"/>
      <c r="G192"/>
      <c r="H192" s="50"/>
      <c r="I192">
        <v>1</v>
      </c>
      <c r="J192" s="50">
        <v>27</v>
      </c>
    </row>
    <row r="193" spans="1:10" x14ac:dyDescent="0.25">
      <c r="A193" s="46" t="s">
        <v>74</v>
      </c>
      <c r="B193" s="47"/>
      <c r="C193" s="48"/>
      <c r="D193" s="47"/>
      <c r="E193" s="48">
        <v>8</v>
      </c>
      <c r="F193" s="47">
        <v>3</v>
      </c>
      <c r="G193" s="48"/>
      <c r="H193" s="47">
        <v>2</v>
      </c>
      <c r="I193" s="48">
        <v>2</v>
      </c>
      <c r="J193" s="47">
        <v>15</v>
      </c>
    </row>
    <row r="194" spans="1:10" x14ac:dyDescent="0.25">
      <c r="A194" s="49" t="s">
        <v>84</v>
      </c>
      <c r="B194" s="50">
        <v>5</v>
      </c>
      <c r="C194">
        <v>6</v>
      </c>
      <c r="D194" s="50">
        <v>19</v>
      </c>
      <c r="E194">
        <v>4</v>
      </c>
      <c r="F194" s="50"/>
      <c r="G194">
        <v>15</v>
      </c>
      <c r="H194" s="50">
        <v>42</v>
      </c>
      <c r="I194">
        <v>53</v>
      </c>
      <c r="J194" s="50">
        <v>144</v>
      </c>
    </row>
    <row r="195" spans="1:10" x14ac:dyDescent="0.25">
      <c r="A195" s="46" t="s">
        <v>83</v>
      </c>
      <c r="B195" s="47">
        <v>15</v>
      </c>
      <c r="C195" s="48">
        <v>40</v>
      </c>
      <c r="D195" s="47">
        <v>99</v>
      </c>
      <c r="E195" s="48">
        <v>27</v>
      </c>
      <c r="F195" s="47">
        <v>27</v>
      </c>
      <c r="G195" s="48">
        <v>85</v>
      </c>
      <c r="H195" s="47">
        <v>239</v>
      </c>
      <c r="I195" s="48">
        <v>175</v>
      </c>
      <c r="J195" s="47">
        <v>707</v>
      </c>
    </row>
    <row r="196" spans="1:10" x14ac:dyDescent="0.25">
      <c r="A196" s="49" t="s">
        <v>90</v>
      </c>
      <c r="B196" s="50">
        <v>1</v>
      </c>
      <c r="C196">
        <v>1</v>
      </c>
      <c r="D196" s="50"/>
      <c r="E196"/>
      <c r="F196" s="50"/>
      <c r="G196">
        <v>2</v>
      </c>
      <c r="H196" s="50">
        <v>1</v>
      </c>
      <c r="I196"/>
      <c r="J196" s="50">
        <v>5</v>
      </c>
    </row>
    <row r="197" spans="1:10" x14ac:dyDescent="0.25">
      <c r="A197" s="46" t="s">
        <v>82</v>
      </c>
      <c r="B197" s="47"/>
      <c r="C197" s="48">
        <v>14</v>
      </c>
      <c r="D197" s="47">
        <v>70</v>
      </c>
      <c r="E197" s="48">
        <v>7</v>
      </c>
      <c r="F197" s="47">
        <v>27</v>
      </c>
      <c r="G197" s="48">
        <v>47</v>
      </c>
      <c r="H197" s="47">
        <v>98</v>
      </c>
      <c r="I197" s="48">
        <v>14</v>
      </c>
      <c r="J197" s="47">
        <v>277</v>
      </c>
    </row>
    <row r="198" spans="1:10" x14ac:dyDescent="0.25">
      <c r="A198" s="49" t="s">
        <v>81</v>
      </c>
      <c r="B198" s="50">
        <v>1</v>
      </c>
      <c r="C198">
        <v>12</v>
      </c>
      <c r="D198" s="50">
        <v>22</v>
      </c>
      <c r="E198">
        <v>5</v>
      </c>
      <c r="F198" s="50">
        <v>1</v>
      </c>
      <c r="G198">
        <v>12</v>
      </c>
      <c r="H198" s="50">
        <v>49</v>
      </c>
      <c r="I198">
        <v>3</v>
      </c>
      <c r="J198" s="50">
        <v>105</v>
      </c>
    </row>
    <row r="199" spans="1:10" x14ac:dyDescent="0.25">
      <c r="A199" s="46" t="s">
        <v>79</v>
      </c>
      <c r="B199" s="47"/>
      <c r="C199" s="48"/>
      <c r="D199" s="47">
        <v>8</v>
      </c>
      <c r="E199" s="48">
        <v>4</v>
      </c>
      <c r="F199" s="47">
        <v>2</v>
      </c>
      <c r="G199" s="48">
        <v>6</v>
      </c>
      <c r="H199" s="47">
        <v>15</v>
      </c>
      <c r="I199" s="48"/>
      <c r="J199" s="47">
        <v>35</v>
      </c>
    </row>
    <row r="200" spans="1:10" x14ac:dyDescent="0.25">
      <c r="A200" s="49" t="s">
        <v>89</v>
      </c>
      <c r="B200" s="50"/>
      <c r="C200"/>
      <c r="D200" s="50"/>
      <c r="E200"/>
      <c r="F200" s="50"/>
      <c r="G200">
        <v>33</v>
      </c>
      <c r="H200" s="50">
        <v>130</v>
      </c>
      <c r="I200">
        <v>70</v>
      </c>
      <c r="J200" s="50">
        <v>233</v>
      </c>
    </row>
    <row r="201" spans="1:10" x14ac:dyDescent="0.25">
      <c r="A201" s="41" t="s">
        <v>2</v>
      </c>
      <c r="B201" s="42"/>
      <c r="C201" s="43">
        <v>32</v>
      </c>
      <c r="D201" s="42">
        <v>122</v>
      </c>
      <c r="E201" s="43">
        <v>47</v>
      </c>
      <c r="F201" s="42">
        <v>75</v>
      </c>
      <c r="G201" s="43">
        <v>193</v>
      </c>
      <c r="H201" s="42">
        <v>402</v>
      </c>
      <c r="I201" s="43">
        <v>163</v>
      </c>
      <c r="J201" s="42">
        <v>1034</v>
      </c>
    </row>
    <row r="202" spans="1:10" x14ac:dyDescent="0.25">
      <c r="A202" s="44" t="s">
        <v>3</v>
      </c>
      <c r="B202" s="45"/>
      <c r="C202" s="3">
        <v>32</v>
      </c>
      <c r="D202" s="45">
        <v>122</v>
      </c>
      <c r="E202" s="3">
        <v>47</v>
      </c>
      <c r="F202" s="45">
        <v>75</v>
      </c>
      <c r="G202" s="3">
        <v>193</v>
      </c>
      <c r="H202" s="45">
        <v>402</v>
      </c>
      <c r="I202" s="3">
        <v>163</v>
      </c>
      <c r="J202" s="45">
        <v>1034</v>
      </c>
    </row>
    <row r="203" spans="1:10" x14ac:dyDescent="0.25">
      <c r="A203" s="46" t="s">
        <v>80</v>
      </c>
      <c r="B203" s="47"/>
      <c r="C203" s="48"/>
      <c r="D203" s="47">
        <v>2</v>
      </c>
      <c r="E203" s="48">
        <v>2</v>
      </c>
      <c r="F203" s="47">
        <v>1</v>
      </c>
      <c r="G203" s="48">
        <v>14</v>
      </c>
      <c r="H203" s="47">
        <v>26</v>
      </c>
      <c r="I203" s="48">
        <v>6</v>
      </c>
      <c r="J203" s="47">
        <v>51</v>
      </c>
    </row>
    <row r="204" spans="1:10" x14ac:dyDescent="0.25">
      <c r="A204" s="49" t="s">
        <v>74</v>
      </c>
      <c r="B204" s="50"/>
      <c r="C204">
        <v>4</v>
      </c>
      <c r="D204" s="50">
        <v>16</v>
      </c>
      <c r="E204">
        <v>13</v>
      </c>
      <c r="F204" s="50">
        <v>20</v>
      </c>
      <c r="G204">
        <v>45</v>
      </c>
      <c r="H204" s="50">
        <v>103</v>
      </c>
      <c r="I204">
        <v>25</v>
      </c>
      <c r="J204" s="50">
        <v>226</v>
      </c>
    </row>
    <row r="205" spans="1:10" x14ac:dyDescent="0.25">
      <c r="A205" s="46" t="s">
        <v>99</v>
      </c>
      <c r="B205" s="47"/>
      <c r="C205" s="48">
        <v>3</v>
      </c>
      <c r="D205" s="47">
        <v>12</v>
      </c>
      <c r="E205" s="48">
        <v>7</v>
      </c>
      <c r="F205" s="47">
        <v>6</v>
      </c>
      <c r="G205" s="48">
        <v>31</v>
      </c>
      <c r="H205" s="47">
        <v>76</v>
      </c>
      <c r="I205" s="48">
        <v>29</v>
      </c>
      <c r="J205" s="47">
        <v>164</v>
      </c>
    </row>
    <row r="206" spans="1:10" x14ac:dyDescent="0.25">
      <c r="A206" s="49" t="s">
        <v>83</v>
      </c>
      <c r="B206" s="50"/>
      <c r="C206"/>
      <c r="D206" s="50">
        <v>2</v>
      </c>
      <c r="E206"/>
      <c r="F206" s="50"/>
      <c r="G206">
        <v>4</v>
      </c>
      <c r="H206" s="50">
        <v>18</v>
      </c>
      <c r="I206"/>
      <c r="J206" s="50">
        <v>24</v>
      </c>
    </row>
    <row r="207" spans="1:10" x14ac:dyDescent="0.25">
      <c r="A207" s="46" t="s">
        <v>79</v>
      </c>
      <c r="B207" s="47"/>
      <c r="C207" s="48">
        <v>16</v>
      </c>
      <c r="D207" s="47">
        <v>64</v>
      </c>
      <c r="E207" s="48">
        <v>20</v>
      </c>
      <c r="F207" s="47">
        <v>19</v>
      </c>
      <c r="G207" s="48">
        <v>61</v>
      </c>
      <c r="H207" s="47">
        <v>98</v>
      </c>
      <c r="I207" s="48">
        <v>42</v>
      </c>
      <c r="J207" s="47">
        <v>320</v>
      </c>
    </row>
    <row r="208" spans="1:10" x14ac:dyDescent="0.25">
      <c r="A208" s="49" t="s">
        <v>78</v>
      </c>
      <c r="B208" s="50"/>
      <c r="C208">
        <v>9</v>
      </c>
      <c r="D208" s="50">
        <v>25</v>
      </c>
      <c r="E208">
        <v>4</v>
      </c>
      <c r="F208" s="50">
        <v>29</v>
      </c>
      <c r="G208">
        <v>37</v>
      </c>
      <c r="H208" s="50">
        <v>77</v>
      </c>
      <c r="I208">
        <v>61</v>
      </c>
      <c r="J208" s="50">
        <v>242</v>
      </c>
    </row>
    <row r="209" spans="1:10" x14ac:dyDescent="0.25">
      <c r="A209" s="46" t="s">
        <v>77</v>
      </c>
      <c r="B209" s="47"/>
      <c r="C209" s="48"/>
      <c r="D209" s="47">
        <v>1</v>
      </c>
      <c r="E209" s="48">
        <v>1</v>
      </c>
      <c r="F209" s="47"/>
      <c r="G209" s="48">
        <v>1</v>
      </c>
      <c r="H209" s="47">
        <v>4</v>
      </c>
      <c r="I209" s="48"/>
      <c r="J209" s="47">
        <v>7</v>
      </c>
    </row>
    <row r="210" spans="1:10" x14ac:dyDescent="0.25">
      <c r="A210" s="41" t="s">
        <v>76</v>
      </c>
      <c r="B210" s="42"/>
      <c r="C210" s="43"/>
      <c r="D210" s="42"/>
      <c r="E210" s="43"/>
      <c r="F210" s="42"/>
      <c r="G210" s="43">
        <v>1</v>
      </c>
      <c r="H210" s="42">
        <v>7</v>
      </c>
      <c r="I210" s="43"/>
      <c r="J210" s="42">
        <v>8</v>
      </c>
    </row>
    <row r="211" spans="1:10" x14ac:dyDescent="0.25">
      <c r="A211" s="44" t="s">
        <v>75</v>
      </c>
      <c r="B211" s="45"/>
      <c r="C211" s="3"/>
      <c r="D211" s="45"/>
      <c r="E211" s="3"/>
      <c r="F211" s="45"/>
      <c r="G211" s="3">
        <v>1</v>
      </c>
      <c r="H211" s="45">
        <v>7</v>
      </c>
      <c r="I211" s="3"/>
      <c r="J211" s="45">
        <v>8</v>
      </c>
    </row>
    <row r="212" spans="1:10" x14ac:dyDescent="0.25">
      <c r="A212" s="46" t="s">
        <v>74</v>
      </c>
      <c r="B212" s="47"/>
      <c r="C212" s="48"/>
      <c r="D212" s="47"/>
      <c r="E212" s="48"/>
      <c r="F212" s="47"/>
      <c r="G212" s="48">
        <v>1</v>
      </c>
      <c r="H212" s="47">
        <v>7</v>
      </c>
      <c r="I212" s="48"/>
      <c r="J212" s="47">
        <v>8</v>
      </c>
    </row>
    <row r="213" spans="1:10" ht="15.75" thickBot="1" x14ac:dyDescent="0.3">
      <c r="A213" s="57" t="s">
        <v>1</v>
      </c>
      <c r="B213" s="58">
        <v>1339</v>
      </c>
      <c r="C213" s="59">
        <v>2607</v>
      </c>
      <c r="D213" s="58">
        <v>3929</v>
      </c>
      <c r="E213" s="59">
        <v>2179</v>
      </c>
      <c r="F213" s="58">
        <v>1945</v>
      </c>
      <c r="G213" s="59">
        <v>6842</v>
      </c>
      <c r="H213" s="58">
        <v>16036</v>
      </c>
      <c r="I213" s="59">
        <v>7355</v>
      </c>
      <c r="J213" s="58">
        <v>42232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workbookViewId="0">
      <selection activeCell="L10" sqref="L10"/>
    </sheetView>
  </sheetViews>
  <sheetFormatPr baseColWidth="10" defaultRowHeight="15" x14ac:dyDescent="0.25"/>
  <cols>
    <col min="1" max="1" width="43.7109375" style="4" bestFit="1" customWidth="1"/>
    <col min="2" max="10" width="11.42578125" style="19"/>
  </cols>
  <sheetData>
    <row r="1" spans="1:10" ht="18.75" x14ac:dyDescent="0.3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8.75" x14ac:dyDescent="0.3">
      <c r="A2" s="75" t="s">
        <v>104</v>
      </c>
      <c r="B2" s="75"/>
      <c r="C2" s="75"/>
      <c r="D2" s="75"/>
      <c r="E2" s="75"/>
      <c r="F2" s="75"/>
      <c r="G2" s="75"/>
      <c r="H2" s="75"/>
      <c r="I2" s="75"/>
      <c r="J2" s="75"/>
    </row>
    <row r="5" spans="1:10" ht="18.75" x14ac:dyDescent="0.3">
      <c r="A5" s="15" t="s">
        <v>22</v>
      </c>
    </row>
    <row r="6" spans="1:10" s="4" customFormat="1" ht="30" x14ac:dyDescent="0.25">
      <c r="A6" s="26" t="s">
        <v>73</v>
      </c>
      <c r="B6" s="27" t="s">
        <v>0</v>
      </c>
      <c r="C6" s="27" t="s">
        <v>67</v>
      </c>
      <c r="D6" s="27" t="s">
        <v>66</v>
      </c>
      <c r="E6" s="27" t="s">
        <v>65</v>
      </c>
      <c r="F6" s="27" t="s">
        <v>64</v>
      </c>
      <c r="G6" s="27" t="s">
        <v>63</v>
      </c>
      <c r="H6" s="27" t="s">
        <v>62</v>
      </c>
      <c r="I6" s="27" t="s">
        <v>61</v>
      </c>
      <c r="J6" s="28" t="s">
        <v>1</v>
      </c>
    </row>
    <row r="7" spans="1:10" s="21" customFormat="1" ht="14.25" customHeight="1" x14ac:dyDescent="0.25">
      <c r="A7" s="60" t="s">
        <v>80</v>
      </c>
      <c r="B7" s="47">
        <v>181</v>
      </c>
      <c r="C7" s="48">
        <v>572</v>
      </c>
      <c r="D7" s="47">
        <v>1376</v>
      </c>
      <c r="E7" s="48">
        <v>453</v>
      </c>
      <c r="F7" s="47">
        <v>455</v>
      </c>
      <c r="G7" s="48">
        <v>1585</v>
      </c>
      <c r="H7" s="47">
        <v>3346</v>
      </c>
      <c r="I7" s="48">
        <v>1559</v>
      </c>
      <c r="J7" s="47">
        <v>9527</v>
      </c>
    </row>
    <row r="8" spans="1:10" s="21" customFormat="1" ht="14.25" customHeight="1" x14ac:dyDescent="0.25">
      <c r="A8" s="61" t="s">
        <v>102</v>
      </c>
      <c r="B8" s="50"/>
      <c r="C8"/>
      <c r="D8" s="50"/>
      <c r="E8"/>
      <c r="F8" s="50"/>
      <c r="G8"/>
      <c r="H8" s="50">
        <v>316</v>
      </c>
      <c r="I8"/>
      <c r="J8" s="50">
        <v>316</v>
      </c>
    </row>
    <row r="9" spans="1:10" s="21" customFormat="1" ht="14.25" customHeight="1" x14ac:dyDescent="0.25">
      <c r="A9" s="60" t="s">
        <v>88</v>
      </c>
      <c r="B9" s="47">
        <v>4</v>
      </c>
      <c r="C9" s="48">
        <v>9</v>
      </c>
      <c r="D9" s="47">
        <v>4</v>
      </c>
      <c r="E9" s="48">
        <v>3167</v>
      </c>
      <c r="F9" s="47">
        <v>2737</v>
      </c>
      <c r="G9" s="48">
        <v>43</v>
      </c>
      <c r="H9" s="47">
        <v>6</v>
      </c>
      <c r="I9" s="48"/>
      <c r="J9" s="47">
        <v>5970</v>
      </c>
    </row>
    <row r="10" spans="1:10" s="21" customFormat="1" ht="14.25" customHeight="1" x14ac:dyDescent="0.25">
      <c r="A10" s="61" t="s">
        <v>105</v>
      </c>
      <c r="B10" s="50"/>
      <c r="C10"/>
      <c r="D10" s="50"/>
      <c r="E10"/>
      <c r="F10" s="50"/>
      <c r="G10"/>
      <c r="H10" s="50">
        <v>2</v>
      </c>
      <c r="I10">
        <v>95</v>
      </c>
      <c r="J10" s="50">
        <v>97</v>
      </c>
    </row>
    <row r="11" spans="1:10" s="21" customFormat="1" ht="14.25" customHeight="1" x14ac:dyDescent="0.25">
      <c r="A11" s="60" t="s">
        <v>87</v>
      </c>
      <c r="B11" s="47">
        <v>5326</v>
      </c>
      <c r="C11" s="48">
        <v>7053</v>
      </c>
      <c r="D11" s="47">
        <v>946</v>
      </c>
      <c r="E11" s="48"/>
      <c r="F11" s="47"/>
      <c r="G11" s="48"/>
      <c r="H11" s="47"/>
      <c r="I11" s="48"/>
      <c r="J11" s="47">
        <v>13325</v>
      </c>
    </row>
    <row r="12" spans="1:10" s="21" customFormat="1" ht="14.25" customHeight="1" x14ac:dyDescent="0.25">
      <c r="A12" s="61" t="s">
        <v>106</v>
      </c>
      <c r="B12" s="50"/>
      <c r="C12"/>
      <c r="D12" s="50"/>
      <c r="E12"/>
      <c r="F12" s="50"/>
      <c r="G12"/>
      <c r="H12" s="50">
        <v>22</v>
      </c>
      <c r="I12"/>
      <c r="J12" s="50">
        <v>22</v>
      </c>
    </row>
    <row r="13" spans="1:10" s="21" customFormat="1" ht="14.25" customHeight="1" x14ac:dyDescent="0.25">
      <c r="A13" s="60" t="s">
        <v>92</v>
      </c>
      <c r="B13" s="47">
        <v>148</v>
      </c>
      <c r="C13" s="48">
        <v>486</v>
      </c>
      <c r="D13" s="47">
        <v>739</v>
      </c>
      <c r="E13" s="48">
        <v>256</v>
      </c>
      <c r="F13" s="47">
        <v>301</v>
      </c>
      <c r="G13" s="48">
        <v>2060</v>
      </c>
      <c r="H13" s="47">
        <v>4947</v>
      </c>
      <c r="I13" s="48">
        <v>3324</v>
      </c>
      <c r="J13" s="47">
        <v>12261</v>
      </c>
    </row>
    <row r="14" spans="1:10" s="21" customFormat="1" ht="14.25" customHeight="1" x14ac:dyDescent="0.25">
      <c r="A14" s="61" t="s">
        <v>86</v>
      </c>
      <c r="B14" s="50"/>
      <c r="C14"/>
      <c r="D14" s="50">
        <v>6</v>
      </c>
      <c r="E14">
        <v>14</v>
      </c>
      <c r="F14" s="50">
        <v>51</v>
      </c>
      <c r="G14">
        <v>113</v>
      </c>
      <c r="H14" s="50">
        <v>203</v>
      </c>
      <c r="I14">
        <v>110</v>
      </c>
      <c r="J14" s="50">
        <v>497</v>
      </c>
    </row>
    <row r="15" spans="1:10" s="21" customFormat="1" ht="14.25" customHeight="1" x14ac:dyDescent="0.25">
      <c r="A15" s="60" t="s">
        <v>85</v>
      </c>
      <c r="B15" s="47">
        <v>1544</v>
      </c>
      <c r="C15" s="48">
        <v>1684</v>
      </c>
      <c r="D15" s="47">
        <v>1510</v>
      </c>
      <c r="E15" s="48">
        <v>32</v>
      </c>
      <c r="F15" s="47">
        <v>13</v>
      </c>
      <c r="G15" s="48">
        <v>1</v>
      </c>
      <c r="H15" s="47">
        <v>12</v>
      </c>
      <c r="I15" s="48">
        <v>12</v>
      </c>
      <c r="J15" s="47">
        <v>4808</v>
      </c>
    </row>
    <row r="16" spans="1:10" s="21" customFormat="1" ht="14.25" customHeight="1" x14ac:dyDescent="0.25">
      <c r="A16" s="61" t="s">
        <v>74</v>
      </c>
      <c r="B16" s="50">
        <v>352</v>
      </c>
      <c r="C16">
        <v>1273</v>
      </c>
      <c r="D16" s="50">
        <v>2016</v>
      </c>
      <c r="E16">
        <v>1301</v>
      </c>
      <c r="F16" s="50">
        <v>1268</v>
      </c>
      <c r="G16">
        <v>5151</v>
      </c>
      <c r="H16" s="50">
        <v>15958</v>
      </c>
      <c r="I16">
        <v>6733</v>
      </c>
      <c r="J16" s="50">
        <v>34052</v>
      </c>
    </row>
    <row r="17" spans="1:10" s="21" customFormat="1" ht="14.25" customHeight="1" x14ac:dyDescent="0.25">
      <c r="A17" s="60" t="s">
        <v>96</v>
      </c>
      <c r="B17" s="47"/>
      <c r="C17" s="48">
        <v>3</v>
      </c>
      <c r="D17" s="47">
        <v>8</v>
      </c>
      <c r="E17" s="48">
        <v>11</v>
      </c>
      <c r="F17" s="47">
        <v>57</v>
      </c>
      <c r="G17" s="48">
        <v>821</v>
      </c>
      <c r="H17" s="47">
        <v>827</v>
      </c>
      <c r="I17" s="48">
        <v>45</v>
      </c>
      <c r="J17" s="47">
        <v>1772</v>
      </c>
    </row>
    <row r="18" spans="1:10" s="21" customFormat="1" ht="14.25" customHeight="1" x14ac:dyDescent="0.25">
      <c r="A18" s="61" t="s">
        <v>93</v>
      </c>
      <c r="B18" s="50"/>
      <c r="C18"/>
      <c r="D18" s="50"/>
      <c r="E18">
        <v>4</v>
      </c>
      <c r="F18" s="50">
        <v>16</v>
      </c>
      <c r="G18">
        <v>148</v>
      </c>
      <c r="H18" s="50">
        <v>245</v>
      </c>
      <c r="I18">
        <v>8</v>
      </c>
      <c r="J18" s="50">
        <v>421</v>
      </c>
    </row>
    <row r="19" spans="1:10" s="21" customFormat="1" ht="14.25" customHeight="1" x14ac:dyDescent="0.25">
      <c r="A19" s="60" t="s">
        <v>84</v>
      </c>
      <c r="B19" s="47">
        <v>1842</v>
      </c>
      <c r="C19" s="48">
        <v>5800</v>
      </c>
      <c r="D19" s="47">
        <v>3302</v>
      </c>
      <c r="E19" s="48">
        <v>1127</v>
      </c>
      <c r="F19" s="47">
        <v>831</v>
      </c>
      <c r="G19" s="48">
        <v>1521</v>
      </c>
      <c r="H19" s="47">
        <v>3865</v>
      </c>
      <c r="I19" s="48">
        <v>3509</v>
      </c>
      <c r="J19" s="47">
        <v>21797</v>
      </c>
    </row>
    <row r="20" spans="1:10" s="21" customFormat="1" ht="14.25" customHeight="1" x14ac:dyDescent="0.25">
      <c r="A20" s="61" t="s">
        <v>101</v>
      </c>
      <c r="B20" s="50"/>
      <c r="C20"/>
      <c r="D20" s="50"/>
      <c r="E20"/>
      <c r="F20" s="50"/>
      <c r="G20"/>
      <c r="H20" s="50">
        <v>59</v>
      </c>
      <c r="I20"/>
      <c r="J20" s="50">
        <v>59</v>
      </c>
    </row>
    <row r="21" spans="1:10" s="21" customFormat="1" ht="14.25" customHeight="1" x14ac:dyDescent="0.25">
      <c r="A21" s="60" t="s">
        <v>99</v>
      </c>
      <c r="B21" s="47">
        <v>37</v>
      </c>
      <c r="C21" s="48">
        <v>85</v>
      </c>
      <c r="D21" s="47">
        <v>121</v>
      </c>
      <c r="E21" s="48">
        <v>64</v>
      </c>
      <c r="F21" s="47">
        <v>90</v>
      </c>
      <c r="G21" s="48">
        <v>396</v>
      </c>
      <c r="H21" s="47">
        <v>808</v>
      </c>
      <c r="I21" s="48">
        <v>511</v>
      </c>
      <c r="J21" s="47">
        <v>2112</v>
      </c>
    </row>
    <row r="22" spans="1:10" s="21" customFormat="1" ht="14.25" customHeight="1" x14ac:dyDescent="0.25">
      <c r="A22" s="61" t="s">
        <v>83</v>
      </c>
      <c r="B22" s="50">
        <v>1539</v>
      </c>
      <c r="C22">
        <v>5189</v>
      </c>
      <c r="D22" s="50">
        <v>6051</v>
      </c>
      <c r="E22">
        <v>2004</v>
      </c>
      <c r="F22" s="50">
        <v>2034</v>
      </c>
      <c r="G22">
        <v>7829</v>
      </c>
      <c r="H22" s="50">
        <v>18272</v>
      </c>
      <c r="I22">
        <v>12552</v>
      </c>
      <c r="J22" s="50">
        <v>55470</v>
      </c>
    </row>
    <row r="23" spans="1:10" s="21" customFormat="1" ht="14.25" customHeight="1" x14ac:dyDescent="0.25">
      <c r="A23" s="60" t="s">
        <v>98</v>
      </c>
      <c r="B23" s="47">
        <v>14</v>
      </c>
      <c r="C23" s="48">
        <v>52</v>
      </c>
      <c r="D23" s="47">
        <v>57</v>
      </c>
      <c r="E23" s="48">
        <v>14</v>
      </c>
      <c r="F23" s="47">
        <v>37</v>
      </c>
      <c r="G23" s="48">
        <v>178</v>
      </c>
      <c r="H23" s="47">
        <v>465</v>
      </c>
      <c r="I23" s="48">
        <v>299</v>
      </c>
      <c r="J23" s="47">
        <v>1116</v>
      </c>
    </row>
    <row r="24" spans="1:10" s="21" customFormat="1" ht="14.25" customHeight="1" x14ac:dyDescent="0.25">
      <c r="A24" s="61" t="s">
        <v>95</v>
      </c>
      <c r="B24" s="50">
        <v>122</v>
      </c>
      <c r="C24">
        <v>233</v>
      </c>
      <c r="D24" s="50">
        <v>557</v>
      </c>
      <c r="E24">
        <v>193</v>
      </c>
      <c r="F24" s="50">
        <v>383</v>
      </c>
      <c r="G24">
        <v>706</v>
      </c>
      <c r="H24" s="50">
        <v>3567</v>
      </c>
      <c r="I24">
        <v>2792</v>
      </c>
      <c r="J24" s="50">
        <v>8553</v>
      </c>
    </row>
    <row r="25" spans="1:10" s="21" customFormat="1" ht="14.25" customHeight="1" x14ac:dyDescent="0.25">
      <c r="A25" s="60" t="s">
        <v>90</v>
      </c>
      <c r="B25" s="47">
        <v>655</v>
      </c>
      <c r="C25" s="48">
        <v>2445</v>
      </c>
      <c r="D25" s="47">
        <v>6009</v>
      </c>
      <c r="E25" s="48">
        <v>1471</v>
      </c>
      <c r="F25" s="47">
        <v>979</v>
      </c>
      <c r="G25" s="48">
        <v>1640</v>
      </c>
      <c r="H25" s="47">
        <v>2229</v>
      </c>
      <c r="I25" s="48">
        <v>1028</v>
      </c>
      <c r="J25" s="47">
        <v>16456</v>
      </c>
    </row>
    <row r="26" spans="1:10" s="21" customFormat="1" ht="14.25" customHeight="1" x14ac:dyDescent="0.25">
      <c r="A26" s="61" t="s">
        <v>82</v>
      </c>
      <c r="B26" s="50">
        <v>13</v>
      </c>
      <c r="C26">
        <v>61</v>
      </c>
      <c r="D26" s="50">
        <v>287</v>
      </c>
      <c r="E26">
        <v>552</v>
      </c>
      <c r="F26" s="50">
        <v>873</v>
      </c>
      <c r="G26">
        <v>11075</v>
      </c>
      <c r="H26" s="50">
        <v>16174</v>
      </c>
      <c r="I26">
        <v>1315</v>
      </c>
      <c r="J26" s="50">
        <v>30350</v>
      </c>
    </row>
    <row r="27" spans="1:10" s="21" customFormat="1" ht="14.25" customHeight="1" x14ac:dyDescent="0.25">
      <c r="A27" s="60" t="s">
        <v>81</v>
      </c>
      <c r="B27" s="47">
        <v>123</v>
      </c>
      <c r="C27" s="48">
        <v>1112</v>
      </c>
      <c r="D27" s="47">
        <v>2843</v>
      </c>
      <c r="E27" s="48">
        <v>796</v>
      </c>
      <c r="F27" s="47">
        <v>905</v>
      </c>
      <c r="G27" s="48">
        <v>1870</v>
      </c>
      <c r="H27" s="47">
        <v>2998</v>
      </c>
      <c r="I27" s="48">
        <v>1061</v>
      </c>
      <c r="J27" s="47">
        <v>11708</v>
      </c>
    </row>
    <row r="28" spans="1:10" s="21" customFormat="1" ht="14.25" customHeight="1" x14ac:dyDescent="0.25">
      <c r="A28" s="61" t="s">
        <v>94</v>
      </c>
      <c r="B28" s="50">
        <v>279</v>
      </c>
      <c r="C28">
        <v>574</v>
      </c>
      <c r="D28" s="50">
        <v>602</v>
      </c>
      <c r="E28">
        <v>141</v>
      </c>
      <c r="F28" s="50">
        <v>12</v>
      </c>
      <c r="G28">
        <v>9</v>
      </c>
      <c r="H28" s="50">
        <v>7</v>
      </c>
      <c r="I28">
        <v>2</v>
      </c>
      <c r="J28" s="50">
        <v>1626</v>
      </c>
    </row>
    <row r="29" spans="1:10" s="21" customFormat="1" ht="14.25" customHeight="1" x14ac:dyDescent="0.25">
      <c r="A29" s="60" t="s">
        <v>97</v>
      </c>
      <c r="B29" s="47"/>
      <c r="C29" s="48"/>
      <c r="D29" s="47"/>
      <c r="E29" s="48"/>
      <c r="F29" s="47">
        <v>2</v>
      </c>
      <c r="G29" s="48">
        <v>43</v>
      </c>
      <c r="H29" s="47">
        <v>147</v>
      </c>
      <c r="I29" s="48">
        <v>2</v>
      </c>
      <c r="J29" s="47">
        <v>194</v>
      </c>
    </row>
    <row r="30" spans="1:10" s="21" customFormat="1" ht="14.25" customHeight="1" x14ac:dyDescent="0.25">
      <c r="A30" s="61" t="s">
        <v>79</v>
      </c>
      <c r="B30" s="50">
        <v>20</v>
      </c>
      <c r="C30">
        <v>797</v>
      </c>
      <c r="D30" s="50">
        <v>4426</v>
      </c>
      <c r="E30">
        <v>2564</v>
      </c>
      <c r="F30" s="50">
        <v>3055</v>
      </c>
      <c r="G30">
        <v>3221</v>
      </c>
      <c r="H30" s="50">
        <v>5513</v>
      </c>
      <c r="I30">
        <v>1644</v>
      </c>
      <c r="J30" s="50">
        <v>21240</v>
      </c>
    </row>
    <row r="31" spans="1:10" s="21" customFormat="1" ht="14.25" customHeight="1" x14ac:dyDescent="0.25">
      <c r="A31" s="60" t="s">
        <v>78</v>
      </c>
      <c r="B31" s="47"/>
      <c r="C31" s="48">
        <v>45</v>
      </c>
      <c r="D31" s="47">
        <v>180</v>
      </c>
      <c r="E31" s="48">
        <v>114</v>
      </c>
      <c r="F31" s="47">
        <v>189</v>
      </c>
      <c r="G31" s="48">
        <v>599</v>
      </c>
      <c r="H31" s="47">
        <v>1125</v>
      </c>
      <c r="I31" s="48">
        <v>555</v>
      </c>
      <c r="J31" s="47">
        <v>2807</v>
      </c>
    </row>
    <row r="32" spans="1:10" s="21" customFormat="1" ht="14.25" customHeight="1" x14ac:dyDescent="0.25">
      <c r="A32" s="61" t="s">
        <v>89</v>
      </c>
      <c r="B32" s="50">
        <v>5</v>
      </c>
      <c r="C32">
        <v>53</v>
      </c>
      <c r="D32" s="50">
        <v>132</v>
      </c>
      <c r="E32">
        <v>42</v>
      </c>
      <c r="F32" s="50">
        <v>169</v>
      </c>
      <c r="G32">
        <v>3932</v>
      </c>
      <c r="H32" s="50">
        <v>17327</v>
      </c>
      <c r="I32">
        <v>10095</v>
      </c>
      <c r="J32" s="50">
        <v>31755</v>
      </c>
    </row>
    <row r="33" spans="1:10" s="21" customFormat="1" ht="14.25" customHeight="1" x14ac:dyDescent="0.25">
      <c r="A33" s="60" t="s">
        <v>107</v>
      </c>
      <c r="B33" s="47"/>
      <c r="C33" s="48"/>
      <c r="D33" s="47">
        <v>49</v>
      </c>
      <c r="E33" s="48">
        <v>11</v>
      </c>
      <c r="F33" s="47"/>
      <c r="G33" s="48"/>
      <c r="H33" s="47"/>
      <c r="I33" s="48"/>
      <c r="J33" s="47">
        <v>60</v>
      </c>
    </row>
    <row r="34" spans="1:10" s="21" customFormat="1" ht="14.25" customHeight="1" x14ac:dyDescent="0.25">
      <c r="A34" s="61" t="s">
        <v>91</v>
      </c>
      <c r="B34" s="50">
        <v>138</v>
      </c>
      <c r="C34">
        <v>90</v>
      </c>
      <c r="D34" s="50">
        <v>224</v>
      </c>
      <c r="E34">
        <v>110</v>
      </c>
      <c r="F34" s="50">
        <v>193</v>
      </c>
      <c r="G34">
        <v>2378</v>
      </c>
      <c r="H34" s="50">
        <v>5994</v>
      </c>
      <c r="I34">
        <v>3364</v>
      </c>
      <c r="J34" s="50">
        <v>12491</v>
      </c>
    </row>
    <row r="35" spans="1:10" s="21" customFormat="1" ht="14.25" customHeight="1" x14ac:dyDescent="0.25">
      <c r="A35" s="60" t="s">
        <v>103</v>
      </c>
      <c r="B35" s="47"/>
      <c r="C35" s="48"/>
      <c r="D35" s="47"/>
      <c r="E35" s="48"/>
      <c r="F35" s="47"/>
      <c r="G35" s="48">
        <v>3</v>
      </c>
      <c r="H35" s="47">
        <v>29</v>
      </c>
      <c r="I35" s="48">
        <v>2</v>
      </c>
      <c r="J35" s="47">
        <v>34</v>
      </c>
    </row>
    <row r="36" spans="1:10" s="21" customFormat="1" ht="14.25" customHeight="1" x14ac:dyDescent="0.25">
      <c r="A36" s="61" t="s">
        <v>77</v>
      </c>
      <c r="B36" s="50"/>
      <c r="C36">
        <v>55</v>
      </c>
      <c r="D36" s="50">
        <v>192</v>
      </c>
      <c r="E36">
        <v>41</v>
      </c>
      <c r="F36" s="50">
        <v>65</v>
      </c>
      <c r="G36">
        <v>197</v>
      </c>
      <c r="H36" s="50">
        <v>314</v>
      </c>
      <c r="I36">
        <v>115</v>
      </c>
      <c r="J36" s="50">
        <v>979</v>
      </c>
    </row>
    <row r="37" spans="1:10" s="21" customFormat="1" ht="14.25" customHeight="1" thickBot="1" x14ac:dyDescent="0.3">
      <c r="A37" s="62" t="s">
        <v>1</v>
      </c>
      <c r="B37" s="63">
        <v>12342</v>
      </c>
      <c r="C37" s="64">
        <v>27671</v>
      </c>
      <c r="D37" s="63">
        <v>31637</v>
      </c>
      <c r="E37" s="64">
        <v>14482</v>
      </c>
      <c r="F37" s="63">
        <v>14715</v>
      </c>
      <c r="G37" s="64">
        <v>45519</v>
      </c>
      <c r="H37" s="63">
        <v>104777</v>
      </c>
      <c r="I37" s="64">
        <v>50732</v>
      </c>
      <c r="J37" s="63">
        <v>301875</v>
      </c>
    </row>
    <row r="38" spans="1:10" s="21" customFormat="1" ht="14.25" customHeight="1" x14ac:dyDescent="0.25">
      <c r="A38" s="36"/>
      <c r="B38" s="29"/>
      <c r="C38" s="29"/>
      <c r="D38" s="29"/>
      <c r="E38" s="29"/>
      <c r="F38" s="29"/>
      <c r="G38" s="29"/>
      <c r="H38" s="29"/>
      <c r="I38" s="29"/>
      <c r="J38" s="29"/>
    </row>
    <row r="39" spans="1:10" s="21" customFormat="1" x14ac:dyDescent="0.25">
      <c r="A39" s="36"/>
      <c r="B39" s="29"/>
      <c r="C39" s="29"/>
      <c r="D39" s="29"/>
      <c r="E39" s="29"/>
      <c r="F39" s="29"/>
      <c r="G39" s="29"/>
      <c r="H39" s="29"/>
      <c r="I39" s="29"/>
      <c r="J39" s="29"/>
    </row>
    <row r="40" spans="1:10" s="4" customFormat="1" x14ac:dyDescent="0.25">
      <c r="A40" s="37"/>
      <c r="B40" s="30"/>
      <c r="C40" s="30"/>
      <c r="D40" s="30"/>
      <c r="E40" s="30"/>
      <c r="F40" s="30"/>
      <c r="G40" s="30"/>
      <c r="H40" s="30"/>
      <c r="I40" s="30"/>
      <c r="J40" s="30"/>
    </row>
    <row r="42" spans="1:10" ht="18.75" x14ac:dyDescent="0.3">
      <c r="A42" s="15" t="s">
        <v>23</v>
      </c>
    </row>
    <row r="43" spans="1:10" s="4" customFormat="1" ht="30" x14ac:dyDescent="0.25">
      <c r="A43" s="26" t="s">
        <v>73</v>
      </c>
      <c r="B43" s="27" t="s">
        <v>0</v>
      </c>
      <c r="C43" s="27" t="s">
        <v>67</v>
      </c>
      <c r="D43" s="27" t="s">
        <v>66</v>
      </c>
      <c r="E43" s="27" t="s">
        <v>65</v>
      </c>
      <c r="F43" s="27" t="s">
        <v>64</v>
      </c>
      <c r="G43" s="27" t="s">
        <v>63</v>
      </c>
      <c r="H43" s="27" t="s">
        <v>62</v>
      </c>
      <c r="I43" s="27" t="s">
        <v>61</v>
      </c>
      <c r="J43" s="28" t="s">
        <v>1</v>
      </c>
    </row>
    <row r="44" spans="1:10" x14ac:dyDescent="0.25">
      <c r="A44" s="60" t="s">
        <v>80</v>
      </c>
      <c r="B44" s="47">
        <v>10</v>
      </c>
      <c r="C44" s="48">
        <v>37</v>
      </c>
      <c r="D44" s="47">
        <v>167</v>
      </c>
      <c r="E44" s="48">
        <v>113</v>
      </c>
      <c r="F44" s="47">
        <v>39</v>
      </c>
      <c r="G44" s="48">
        <v>111</v>
      </c>
      <c r="H44" s="47">
        <v>295</v>
      </c>
      <c r="I44" s="48">
        <v>117</v>
      </c>
      <c r="J44" s="47">
        <v>889</v>
      </c>
    </row>
    <row r="45" spans="1:10" x14ac:dyDescent="0.25">
      <c r="A45" s="61" t="s">
        <v>102</v>
      </c>
      <c r="B45" s="50"/>
      <c r="C45"/>
      <c r="D45" s="50"/>
      <c r="E45"/>
      <c r="F45" s="50"/>
      <c r="G45"/>
      <c r="H45" s="50">
        <v>47</v>
      </c>
      <c r="I45"/>
      <c r="J45" s="50">
        <v>47</v>
      </c>
    </row>
    <row r="46" spans="1:10" x14ac:dyDescent="0.25">
      <c r="A46" s="60" t="s">
        <v>88</v>
      </c>
      <c r="B46" s="47"/>
      <c r="C46" s="48">
        <v>1</v>
      </c>
      <c r="D46" s="47">
        <v>3</v>
      </c>
      <c r="E46" s="48">
        <v>634</v>
      </c>
      <c r="F46" s="47">
        <v>614</v>
      </c>
      <c r="G46" s="48">
        <v>9</v>
      </c>
      <c r="H46" s="47"/>
      <c r="I46" s="48"/>
      <c r="J46" s="47">
        <v>1261</v>
      </c>
    </row>
    <row r="47" spans="1:10" x14ac:dyDescent="0.25">
      <c r="A47" s="61" t="s">
        <v>87</v>
      </c>
      <c r="B47" s="50">
        <v>670</v>
      </c>
      <c r="C47">
        <v>690</v>
      </c>
      <c r="D47" s="50">
        <v>78</v>
      </c>
      <c r="E47"/>
      <c r="F47" s="50"/>
      <c r="G47"/>
      <c r="H47" s="50"/>
      <c r="I47"/>
      <c r="J47" s="50">
        <v>1438</v>
      </c>
    </row>
    <row r="48" spans="1:10" x14ac:dyDescent="0.25">
      <c r="A48" s="60" t="s">
        <v>106</v>
      </c>
      <c r="B48" s="47"/>
      <c r="C48" s="48"/>
      <c r="D48" s="47"/>
      <c r="E48" s="48"/>
      <c r="F48" s="47"/>
      <c r="G48" s="48"/>
      <c r="H48" s="47">
        <v>3</v>
      </c>
      <c r="I48" s="48"/>
      <c r="J48" s="47">
        <v>3</v>
      </c>
    </row>
    <row r="49" spans="1:10" x14ac:dyDescent="0.25">
      <c r="A49" s="61" t="s">
        <v>92</v>
      </c>
      <c r="B49" s="50">
        <v>10</v>
      </c>
      <c r="C49">
        <v>55</v>
      </c>
      <c r="D49" s="50">
        <v>142</v>
      </c>
      <c r="E49">
        <v>20</v>
      </c>
      <c r="F49" s="50">
        <v>22</v>
      </c>
      <c r="G49">
        <v>217</v>
      </c>
      <c r="H49" s="50">
        <v>485</v>
      </c>
      <c r="I49">
        <v>287</v>
      </c>
      <c r="J49" s="50">
        <v>1238</v>
      </c>
    </row>
    <row r="50" spans="1:10" x14ac:dyDescent="0.25">
      <c r="A50" s="60" t="s">
        <v>86</v>
      </c>
      <c r="B50" s="47"/>
      <c r="C50" s="48"/>
      <c r="D50" s="47">
        <v>3</v>
      </c>
      <c r="E50" s="48"/>
      <c r="F50" s="47"/>
      <c r="G50" s="48">
        <v>14</v>
      </c>
      <c r="H50" s="47">
        <v>26</v>
      </c>
      <c r="I50" s="48">
        <v>8</v>
      </c>
      <c r="J50" s="47">
        <v>51</v>
      </c>
    </row>
    <row r="51" spans="1:10" x14ac:dyDescent="0.25">
      <c r="A51" s="61" t="s">
        <v>85</v>
      </c>
      <c r="B51" s="50">
        <v>154</v>
      </c>
      <c r="C51">
        <v>246</v>
      </c>
      <c r="D51" s="50">
        <v>191</v>
      </c>
      <c r="E51">
        <v>2</v>
      </c>
      <c r="F51" s="50">
        <v>1</v>
      </c>
      <c r="G51"/>
      <c r="H51" s="50"/>
      <c r="I51">
        <v>1</v>
      </c>
      <c r="J51" s="50">
        <v>595</v>
      </c>
    </row>
    <row r="52" spans="1:10" x14ac:dyDescent="0.25">
      <c r="A52" s="60" t="s">
        <v>74</v>
      </c>
      <c r="B52" s="47">
        <v>42</v>
      </c>
      <c r="C52" s="48">
        <v>150</v>
      </c>
      <c r="D52" s="47">
        <v>251</v>
      </c>
      <c r="E52" s="48">
        <v>71</v>
      </c>
      <c r="F52" s="47">
        <v>79</v>
      </c>
      <c r="G52" s="48">
        <v>318</v>
      </c>
      <c r="H52" s="47">
        <v>887</v>
      </c>
      <c r="I52" s="48">
        <v>543</v>
      </c>
      <c r="J52" s="47">
        <v>2341</v>
      </c>
    </row>
    <row r="53" spans="1:10" x14ac:dyDescent="0.25">
      <c r="A53" s="61" t="s">
        <v>96</v>
      </c>
      <c r="B53" s="50"/>
      <c r="C53">
        <v>2</v>
      </c>
      <c r="D53" s="50">
        <v>3</v>
      </c>
      <c r="E53"/>
      <c r="F53" s="50">
        <v>4</v>
      </c>
      <c r="G53">
        <v>74</v>
      </c>
      <c r="H53" s="50">
        <v>82</v>
      </c>
      <c r="I53">
        <v>3</v>
      </c>
      <c r="J53" s="50">
        <v>168</v>
      </c>
    </row>
    <row r="54" spans="1:10" x14ac:dyDescent="0.25">
      <c r="A54" s="60" t="s">
        <v>93</v>
      </c>
      <c r="B54" s="47"/>
      <c r="C54" s="48"/>
      <c r="D54" s="47"/>
      <c r="E54" s="48">
        <v>1</v>
      </c>
      <c r="F54" s="47">
        <v>2</v>
      </c>
      <c r="G54" s="48">
        <v>14</v>
      </c>
      <c r="H54" s="47">
        <v>33</v>
      </c>
      <c r="I54" s="48">
        <v>1</v>
      </c>
      <c r="J54" s="47">
        <v>51</v>
      </c>
    </row>
    <row r="55" spans="1:10" x14ac:dyDescent="0.25">
      <c r="A55" s="61" t="s">
        <v>84</v>
      </c>
      <c r="B55" s="50">
        <v>140</v>
      </c>
      <c r="C55">
        <v>244</v>
      </c>
      <c r="D55" s="50">
        <v>290</v>
      </c>
      <c r="E55">
        <v>115</v>
      </c>
      <c r="F55" s="50">
        <v>163</v>
      </c>
      <c r="G55">
        <v>394</v>
      </c>
      <c r="H55" s="50">
        <v>1393</v>
      </c>
      <c r="I55">
        <v>1206</v>
      </c>
      <c r="J55" s="50">
        <v>3945</v>
      </c>
    </row>
    <row r="56" spans="1:10" x14ac:dyDescent="0.25">
      <c r="A56" s="60" t="s">
        <v>101</v>
      </c>
      <c r="B56" s="47"/>
      <c r="C56" s="48"/>
      <c r="D56" s="47"/>
      <c r="E56" s="48"/>
      <c r="F56" s="47"/>
      <c r="G56" s="48"/>
      <c r="H56" s="47">
        <v>7</v>
      </c>
      <c r="I56" s="48"/>
      <c r="J56" s="47">
        <v>7</v>
      </c>
    </row>
    <row r="57" spans="1:10" x14ac:dyDescent="0.25">
      <c r="A57" s="61" t="s">
        <v>99</v>
      </c>
      <c r="B57" s="50">
        <v>4</v>
      </c>
      <c r="C57">
        <v>17</v>
      </c>
      <c r="D57" s="50">
        <v>22</v>
      </c>
      <c r="E57">
        <v>10</v>
      </c>
      <c r="F57" s="50">
        <v>10</v>
      </c>
      <c r="G57">
        <v>72</v>
      </c>
      <c r="H57" s="50">
        <v>130</v>
      </c>
      <c r="I57">
        <v>57</v>
      </c>
      <c r="J57" s="50">
        <v>322</v>
      </c>
    </row>
    <row r="58" spans="1:10" x14ac:dyDescent="0.25">
      <c r="A58" s="60" t="s">
        <v>83</v>
      </c>
      <c r="B58" s="47">
        <v>199</v>
      </c>
      <c r="C58" s="48">
        <v>796</v>
      </c>
      <c r="D58" s="47">
        <v>1558</v>
      </c>
      <c r="E58" s="48">
        <v>498</v>
      </c>
      <c r="F58" s="47">
        <v>431</v>
      </c>
      <c r="G58" s="48">
        <v>1945</v>
      </c>
      <c r="H58" s="47">
        <v>4205</v>
      </c>
      <c r="I58" s="48">
        <v>2283</v>
      </c>
      <c r="J58" s="47">
        <v>11915</v>
      </c>
    </row>
    <row r="59" spans="1:10" x14ac:dyDescent="0.25">
      <c r="A59" s="61" t="s">
        <v>98</v>
      </c>
      <c r="B59" s="50">
        <v>1</v>
      </c>
      <c r="C59">
        <v>2</v>
      </c>
      <c r="D59" s="50">
        <v>8</v>
      </c>
      <c r="E59">
        <v>1</v>
      </c>
      <c r="F59" s="50">
        <v>4</v>
      </c>
      <c r="G59">
        <v>23</v>
      </c>
      <c r="H59" s="50">
        <v>48</v>
      </c>
      <c r="I59">
        <v>25</v>
      </c>
      <c r="J59" s="50">
        <v>112</v>
      </c>
    </row>
    <row r="60" spans="1:10" x14ac:dyDescent="0.25">
      <c r="A60" s="60" t="s">
        <v>95</v>
      </c>
      <c r="B60" s="47">
        <v>5</v>
      </c>
      <c r="C60" s="48">
        <v>6</v>
      </c>
      <c r="D60" s="47">
        <v>15</v>
      </c>
      <c r="E60" s="48">
        <v>5</v>
      </c>
      <c r="F60" s="47">
        <v>31</v>
      </c>
      <c r="G60" s="48">
        <v>38</v>
      </c>
      <c r="H60" s="47">
        <v>156</v>
      </c>
      <c r="I60" s="48">
        <v>123</v>
      </c>
      <c r="J60" s="47">
        <v>379</v>
      </c>
    </row>
    <row r="61" spans="1:10" x14ac:dyDescent="0.25">
      <c r="A61" s="61" t="s">
        <v>90</v>
      </c>
      <c r="B61" s="50">
        <v>38</v>
      </c>
      <c r="C61">
        <v>95</v>
      </c>
      <c r="D61" s="50">
        <v>271</v>
      </c>
      <c r="E61">
        <v>219</v>
      </c>
      <c r="F61" s="50">
        <v>79</v>
      </c>
      <c r="G61">
        <v>146</v>
      </c>
      <c r="H61" s="50">
        <v>348</v>
      </c>
      <c r="I61">
        <v>96</v>
      </c>
      <c r="J61" s="50">
        <v>1292</v>
      </c>
    </row>
    <row r="62" spans="1:10" x14ac:dyDescent="0.25">
      <c r="A62" s="60" t="s">
        <v>82</v>
      </c>
      <c r="B62" s="47">
        <v>3</v>
      </c>
      <c r="C62" s="48">
        <v>17</v>
      </c>
      <c r="D62" s="47">
        <v>85</v>
      </c>
      <c r="E62" s="48">
        <v>157</v>
      </c>
      <c r="F62" s="47">
        <v>187</v>
      </c>
      <c r="G62" s="48">
        <v>1874</v>
      </c>
      <c r="H62" s="47">
        <v>2803</v>
      </c>
      <c r="I62" s="48">
        <v>253</v>
      </c>
      <c r="J62" s="47">
        <v>5379</v>
      </c>
    </row>
    <row r="63" spans="1:10" x14ac:dyDescent="0.25">
      <c r="A63" s="61" t="s">
        <v>81</v>
      </c>
      <c r="B63" s="50">
        <v>7</v>
      </c>
      <c r="C63">
        <v>156</v>
      </c>
      <c r="D63" s="50">
        <v>382</v>
      </c>
      <c r="E63">
        <v>120</v>
      </c>
      <c r="F63" s="50">
        <v>93</v>
      </c>
      <c r="G63">
        <v>297</v>
      </c>
      <c r="H63" s="50">
        <v>498</v>
      </c>
      <c r="I63">
        <v>166</v>
      </c>
      <c r="J63" s="50">
        <v>1719</v>
      </c>
    </row>
    <row r="64" spans="1:10" x14ac:dyDescent="0.25">
      <c r="A64" s="60" t="s">
        <v>94</v>
      </c>
      <c r="B64" s="47">
        <v>16</v>
      </c>
      <c r="C64" s="48">
        <v>19</v>
      </c>
      <c r="D64" s="47">
        <v>19</v>
      </c>
      <c r="E64" s="48">
        <v>2</v>
      </c>
      <c r="F64" s="47">
        <v>2</v>
      </c>
      <c r="G64" s="48"/>
      <c r="H64" s="47"/>
      <c r="I64" s="48"/>
      <c r="J64" s="47">
        <v>58</v>
      </c>
    </row>
    <row r="65" spans="1:10" x14ac:dyDescent="0.25">
      <c r="A65" s="61" t="s">
        <v>97</v>
      </c>
      <c r="B65" s="50"/>
      <c r="C65"/>
      <c r="D65" s="50"/>
      <c r="E65"/>
      <c r="F65" s="50"/>
      <c r="G65">
        <v>8</v>
      </c>
      <c r="H65" s="50">
        <v>15</v>
      </c>
      <c r="I65"/>
      <c r="J65" s="50">
        <v>23</v>
      </c>
    </row>
    <row r="66" spans="1:10" x14ac:dyDescent="0.25">
      <c r="A66" s="60" t="s">
        <v>79</v>
      </c>
      <c r="B66" s="47"/>
      <c r="C66" s="48">
        <v>41</v>
      </c>
      <c r="D66" s="47">
        <v>299</v>
      </c>
      <c r="E66" s="48">
        <v>179</v>
      </c>
      <c r="F66" s="47">
        <v>105</v>
      </c>
      <c r="G66" s="48">
        <v>256</v>
      </c>
      <c r="H66" s="47">
        <v>562</v>
      </c>
      <c r="I66" s="48">
        <v>135</v>
      </c>
      <c r="J66" s="47">
        <v>1577</v>
      </c>
    </row>
    <row r="67" spans="1:10" x14ac:dyDescent="0.25">
      <c r="A67" s="61" t="s">
        <v>78</v>
      </c>
      <c r="B67" s="50"/>
      <c r="C67">
        <v>9</v>
      </c>
      <c r="D67" s="50">
        <v>25</v>
      </c>
      <c r="E67">
        <v>4</v>
      </c>
      <c r="F67" s="50">
        <v>29</v>
      </c>
      <c r="G67">
        <v>37</v>
      </c>
      <c r="H67" s="50">
        <v>77</v>
      </c>
      <c r="I67">
        <v>61</v>
      </c>
      <c r="J67" s="50">
        <v>242</v>
      </c>
    </row>
    <row r="68" spans="1:10" x14ac:dyDescent="0.25">
      <c r="A68" s="60" t="s">
        <v>89</v>
      </c>
      <c r="B68" s="47"/>
      <c r="C68" s="48">
        <v>12</v>
      </c>
      <c r="D68" s="47">
        <v>35</v>
      </c>
      <c r="E68" s="48">
        <v>8</v>
      </c>
      <c r="F68" s="47">
        <v>31</v>
      </c>
      <c r="G68" s="48">
        <v>748</v>
      </c>
      <c r="H68" s="47">
        <v>3244</v>
      </c>
      <c r="I68" s="48">
        <v>1701</v>
      </c>
      <c r="J68" s="47">
        <v>5779</v>
      </c>
    </row>
    <row r="69" spans="1:10" x14ac:dyDescent="0.25">
      <c r="A69" s="61" t="s">
        <v>91</v>
      </c>
      <c r="B69" s="50">
        <v>40</v>
      </c>
      <c r="C69">
        <v>12</v>
      </c>
      <c r="D69" s="50">
        <v>81</v>
      </c>
      <c r="E69">
        <v>19</v>
      </c>
      <c r="F69" s="50">
        <v>19</v>
      </c>
      <c r="G69">
        <v>245</v>
      </c>
      <c r="H69" s="50">
        <v>682</v>
      </c>
      <c r="I69">
        <v>287</v>
      </c>
      <c r="J69" s="50">
        <v>1385</v>
      </c>
    </row>
    <row r="70" spans="1:10" x14ac:dyDescent="0.25">
      <c r="A70" s="60" t="s">
        <v>103</v>
      </c>
      <c r="B70" s="47"/>
      <c r="C70" s="48"/>
      <c r="D70" s="47"/>
      <c r="E70" s="48"/>
      <c r="F70" s="47"/>
      <c r="G70" s="48">
        <v>1</v>
      </c>
      <c r="H70" s="47">
        <v>6</v>
      </c>
      <c r="I70" s="48">
        <v>2</v>
      </c>
      <c r="J70" s="47">
        <v>9</v>
      </c>
    </row>
    <row r="71" spans="1:10" x14ac:dyDescent="0.25">
      <c r="A71" s="61" t="s">
        <v>77</v>
      </c>
      <c r="B71" s="50"/>
      <c r="C71"/>
      <c r="D71" s="50">
        <v>1</v>
      </c>
      <c r="E71">
        <v>1</v>
      </c>
      <c r="F71" s="50"/>
      <c r="G71">
        <v>1</v>
      </c>
      <c r="H71" s="50">
        <v>4</v>
      </c>
      <c r="I71"/>
      <c r="J71" s="50">
        <v>7</v>
      </c>
    </row>
    <row r="72" spans="1:10" ht="15.75" thickBot="1" x14ac:dyDescent="0.3">
      <c r="A72" s="62" t="s">
        <v>1</v>
      </c>
      <c r="B72" s="63">
        <v>1339</v>
      </c>
      <c r="C72" s="64">
        <v>2607</v>
      </c>
      <c r="D72" s="63">
        <v>3929</v>
      </c>
      <c r="E72" s="64">
        <v>2179</v>
      </c>
      <c r="F72" s="63">
        <v>1945</v>
      </c>
      <c r="G72" s="64">
        <v>6842</v>
      </c>
      <c r="H72" s="63">
        <v>16036</v>
      </c>
      <c r="I72" s="64">
        <v>7355</v>
      </c>
      <c r="J72" s="63">
        <v>42232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zoomScale="85" zoomScaleNormal="85" workbookViewId="0">
      <pane xSplit="1" topLeftCell="B1" activePane="topRight" state="frozen"/>
      <selection pane="topRight" activeCell="N32" sqref="N32:N51"/>
    </sheetView>
  </sheetViews>
  <sheetFormatPr baseColWidth="10" defaultRowHeight="15" x14ac:dyDescent="0.25"/>
  <cols>
    <col min="1" max="1" width="43" bestFit="1" customWidth="1"/>
    <col min="12" max="13" width="14.42578125" customWidth="1"/>
    <col min="17" max="17" width="25.85546875" customWidth="1"/>
  </cols>
  <sheetData>
    <row r="1" spans="1:29" ht="18.75" x14ac:dyDescent="0.3">
      <c r="A1" s="1" t="s">
        <v>59</v>
      </c>
    </row>
    <row r="2" spans="1:29" x14ac:dyDescent="0.25">
      <c r="A2" t="s">
        <v>70</v>
      </c>
    </row>
    <row r="4" spans="1:29" ht="18.75" x14ac:dyDescent="0.3">
      <c r="Q4" s="1" t="s">
        <v>68</v>
      </c>
    </row>
    <row r="5" spans="1:29" ht="18.75" x14ac:dyDescent="0.3">
      <c r="A5" s="1" t="s">
        <v>22</v>
      </c>
    </row>
    <row r="6" spans="1:29" ht="30" x14ac:dyDescent="0.25">
      <c r="A6" s="5" t="s">
        <v>20</v>
      </c>
      <c r="B6" s="6" t="s">
        <v>25</v>
      </c>
      <c r="C6" s="6" t="s">
        <v>26</v>
      </c>
      <c r="D6" s="6" t="s">
        <v>30</v>
      </c>
      <c r="E6" s="6" t="s">
        <v>33</v>
      </c>
      <c r="F6" s="6" t="s">
        <v>36</v>
      </c>
      <c r="G6" s="6" t="s">
        <v>38</v>
      </c>
      <c r="H6" s="6" t="s">
        <v>40</v>
      </c>
      <c r="I6" s="6" t="s">
        <v>48</v>
      </c>
      <c r="J6" s="6" t="s">
        <v>51</v>
      </c>
      <c r="K6" s="6" t="s">
        <v>53</v>
      </c>
      <c r="L6" s="6" t="s">
        <v>56</v>
      </c>
      <c r="M6" s="6" t="s">
        <v>58</v>
      </c>
      <c r="N6" s="6" t="s">
        <v>32</v>
      </c>
      <c r="O6" s="22" t="s">
        <v>55</v>
      </c>
      <c r="Q6" s="6" t="s">
        <v>47</v>
      </c>
      <c r="R6" s="6" t="s">
        <v>25</v>
      </c>
      <c r="S6" s="6" t="s">
        <v>26</v>
      </c>
      <c r="T6" s="6" t="s">
        <v>30</v>
      </c>
      <c r="U6" s="6" t="s">
        <v>33</v>
      </c>
      <c r="V6" s="6" t="s">
        <v>36</v>
      </c>
      <c r="W6" s="6" t="s">
        <v>38</v>
      </c>
      <c r="X6" s="6" t="s">
        <v>40</v>
      </c>
      <c r="Y6" s="6" t="s">
        <v>48</v>
      </c>
      <c r="Z6" s="16" t="s">
        <v>51</v>
      </c>
      <c r="AA6" s="16" t="s">
        <v>53</v>
      </c>
      <c r="AB6" s="16" t="s">
        <v>56</v>
      </c>
      <c r="AC6" s="16" t="s">
        <v>58</v>
      </c>
    </row>
    <row r="7" spans="1:29" ht="15.75" x14ac:dyDescent="0.25">
      <c r="A7" s="7" t="s">
        <v>4</v>
      </c>
      <c r="B7" s="8">
        <v>8558</v>
      </c>
      <c r="C7" s="8">
        <v>10373</v>
      </c>
      <c r="D7" s="8">
        <v>11533</v>
      </c>
      <c r="E7" s="8">
        <v>12593</v>
      </c>
      <c r="F7" s="8">
        <v>18012</v>
      </c>
      <c r="G7" s="8">
        <v>15870</v>
      </c>
      <c r="H7" s="8">
        <v>16443</v>
      </c>
      <c r="I7" s="8">
        <v>14186</v>
      </c>
      <c r="J7" s="8">
        <v>18290</v>
      </c>
      <c r="K7" s="8">
        <v>15109</v>
      </c>
      <c r="L7" s="8">
        <v>14382</v>
      </c>
      <c r="M7" s="8">
        <v>12559</v>
      </c>
      <c r="N7" s="8">
        <v>167908</v>
      </c>
      <c r="O7" s="40">
        <f>AVERAGE(B7:M7)</f>
        <v>13992.333333333334</v>
      </c>
      <c r="Q7" s="17" t="s">
        <v>42</v>
      </c>
      <c r="R7" s="10">
        <f t="shared" ref="R7:X7" si="0">B8+B11</f>
        <v>6665</v>
      </c>
      <c r="S7" s="10">
        <f t="shared" si="0"/>
        <v>7934</v>
      </c>
      <c r="T7" s="10">
        <f t="shared" si="0"/>
        <v>8461</v>
      </c>
      <c r="U7" s="10">
        <f t="shared" si="0"/>
        <v>9130</v>
      </c>
      <c r="V7" s="10">
        <f t="shared" si="0"/>
        <v>13233</v>
      </c>
      <c r="W7" s="10">
        <f t="shared" si="0"/>
        <v>11772</v>
      </c>
      <c r="X7" s="10">
        <f t="shared" si="0"/>
        <v>11906</v>
      </c>
      <c r="Y7" s="10">
        <f>I8+I11+I24</f>
        <v>10553</v>
      </c>
      <c r="Z7" s="10">
        <f>J8+J11+J24</f>
        <v>14615</v>
      </c>
      <c r="AA7" s="10">
        <f t="shared" ref="AA7:AC7" si="1">K8+K11+K24</f>
        <v>12556</v>
      </c>
      <c r="AB7" s="10">
        <f t="shared" si="1"/>
        <v>11462</v>
      </c>
      <c r="AC7" s="10">
        <f t="shared" si="1"/>
        <v>9931</v>
      </c>
    </row>
    <row r="8" spans="1:29" ht="15.75" x14ac:dyDescent="0.25">
      <c r="A8" s="9" t="s">
        <v>5</v>
      </c>
      <c r="B8" s="10">
        <v>5778</v>
      </c>
      <c r="C8" s="10">
        <v>6999</v>
      </c>
      <c r="D8" s="10">
        <v>7316</v>
      </c>
      <c r="E8" s="10">
        <v>8186</v>
      </c>
      <c r="F8" s="10">
        <v>12250</v>
      </c>
      <c r="G8" s="10">
        <v>10874</v>
      </c>
      <c r="H8" s="10">
        <v>10631</v>
      </c>
      <c r="I8" s="10">
        <v>9576</v>
      </c>
      <c r="J8" s="10">
        <v>12899</v>
      </c>
      <c r="K8" s="10">
        <v>10766</v>
      </c>
      <c r="L8" s="10">
        <v>9352</v>
      </c>
      <c r="M8" s="10">
        <v>8528</v>
      </c>
      <c r="N8" s="10">
        <v>113155</v>
      </c>
      <c r="O8" s="23">
        <f t="shared" ref="O8:O26" si="2">AVERAGE(B8:M8)</f>
        <v>9429.5833333333339</v>
      </c>
      <c r="Q8" s="17" t="s">
        <v>43</v>
      </c>
      <c r="R8" s="10">
        <f t="shared" ref="R8:AC8" si="3">B12+B22</f>
        <v>4200</v>
      </c>
      <c r="S8" s="10">
        <f t="shared" si="3"/>
        <v>4422</v>
      </c>
      <c r="T8" s="10">
        <f t="shared" si="3"/>
        <v>4442</v>
      </c>
      <c r="U8" s="10">
        <f t="shared" si="3"/>
        <v>5161</v>
      </c>
      <c r="V8" s="10">
        <f t="shared" si="3"/>
        <v>5975</v>
      </c>
      <c r="W8" s="10">
        <f t="shared" si="3"/>
        <v>6144</v>
      </c>
      <c r="X8" s="10">
        <f t="shared" si="3"/>
        <v>6025</v>
      </c>
      <c r="Y8" s="10">
        <f t="shared" si="3"/>
        <v>5146</v>
      </c>
      <c r="Z8" s="10">
        <f t="shared" si="3"/>
        <v>4982</v>
      </c>
      <c r="AA8" s="10">
        <f t="shared" si="3"/>
        <v>4512</v>
      </c>
      <c r="AB8" s="10">
        <f t="shared" si="3"/>
        <v>6890</v>
      </c>
      <c r="AC8" s="10">
        <f t="shared" si="3"/>
        <v>6296</v>
      </c>
    </row>
    <row r="9" spans="1:29" ht="15.75" x14ac:dyDescent="0.25">
      <c r="A9" s="9" t="s">
        <v>6</v>
      </c>
      <c r="B9" s="10">
        <v>1619</v>
      </c>
      <c r="C9" s="10">
        <v>2135</v>
      </c>
      <c r="D9" s="10">
        <v>2781</v>
      </c>
      <c r="E9" s="10">
        <v>3154</v>
      </c>
      <c r="F9" s="10">
        <v>4423</v>
      </c>
      <c r="G9" s="10">
        <v>3671</v>
      </c>
      <c r="H9" s="10">
        <v>4200</v>
      </c>
      <c r="I9" s="10">
        <v>3453</v>
      </c>
      <c r="J9" s="10">
        <v>4049</v>
      </c>
      <c r="K9" s="10">
        <v>2978</v>
      </c>
      <c r="L9" s="10">
        <v>3041</v>
      </c>
      <c r="M9" s="10">
        <v>2601</v>
      </c>
      <c r="N9" s="10">
        <v>38105</v>
      </c>
      <c r="O9" s="23">
        <f t="shared" si="2"/>
        <v>3175.4166666666665</v>
      </c>
      <c r="Q9" s="17" t="s">
        <v>44</v>
      </c>
      <c r="R9" s="10">
        <f t="shared" ref="R9:AC9" si="4">B18+B20+B21</f>
        <v>1792</v>
      </c>
      <c r="S9" s="10">
        <f t="shared" si="4"/>
        <v>2306</v>
      </c>
      <c r="T9" s="10">
        <f t="shared" si="4"/>
        <v>2139</v>
      </c>
      <c r="U9" s="10">
        <f t="shared" si="4"/>
        <v>2244</v>
      </c>
      <c r="V9" s="10">
        <f t="shared" si="4"/>
        <v>2507</v>
      </c>
      <c r="W9" s="10">
        <f t="shared" si="4"/>
        <v>2941</v>
      </c>
      <c r="X9" s="10">
        <f t="shared" si="4"/>
        <v>2358</v>
      </c>
      <c r="Y9" s="10">
        <f t="shared" si="4"/>
        <v>2793</v>
      </c>
      <c r="Z9" s="10">
        <f t="shared" si="4"/>
        <v>2887</v>
      </c>
      <c r="AA9" s="10">
        <f t="shared" si="4"/>
        <v>2133</v>
      </c>
      <c r="AB9" s="10">
        <f t="shared" si="4"/>
        <v>1801</v>
      </c>
      <c r="AC9" s="10">
        <f t="shared" si="4"/>
        <v>1692</v>
      </c>
    </row>
    <row r="10" spans="1:29" ht="15.75" x14ac:dyDescent="0.25">
      <c r="A10" s="9" t="s">
        <v>7</v>
      </c>
      <c r="B10" s="10">
        <v>274</v>
      </c>
      <c r="C10" s="10">
        <v>304</v>
      </c>
      <c r="D10" s="10">
        <v>291</v>
      </c>
      <c r="E10" s="10">
        <v>309</v>
      </c>
      <c r="F10" s="10">
        <v>356</v>
      </c>
      <c r="G10" s="10">
        <v>427</v>
      </c>
      <c r="H10" s="10">
        <v>337</v>
      </c>
      <c r="I10" s="10">
        <v>380</v>
      </c>
      <c r="J10" s="10">
        <v>178</v>
      </c>
      <c r="K10" s="10">
        <v>170</v>
      </c>
      <c r="L10" s="10">
        <v>406</v>
      </c>
      <c r="M10" s="10">
        <v>440</v>
      </c>
      <c r="N10" s="10">
        <v>3872</v>
      </c>
      <c r="O10" s="23">
        <f t="shared" si="2"/>
        <v>322.66666666666669</v>
      </c>
      <c r="Q10" s="17" t="s">
        <v>45</v>
      </c>
      <c r="R10" s="10">
        <f t="shared" ref="R10:AC11" si="5">B9</f>
        <v>1619</v>
      </c>
      <c r="S10" s="10">
        <f t="shared" si="5"/>
        <v>2135</v>
      </c>
      <c r="T10" s="10">
        <f t="shared" si="5"/>
        <v>2781</v>
      </c>
      <c r="U10" s="10">
        <f t="shared" si="5"/>
        <v>3154</v>
      </c>
      <c r="V10" s="10">
        <f t="shared" si="5"/>
        <v>4423</v>
      </c>
      <c r="W10" s="10">
        <f t="shared" si="5"/>
        <v>3671</v>
      </c>
      <c r="X10" s="10">
        <f t="shared" si="5"/>
        <v>4200</v>
      </c>
      <c r="Y10" s="10">
        <f t="shared" si="5"/>
        <v>3453</v>
      </c>
      <c r="Z10" s="10">
        <f t="shared" si="5"/>
        <v>4049</v>
      </c>
      <c r="AA10" s="10">
        <f t="shared" si="5"/>
        <v>2978</v>
      </c>
      <c r="AB10" s="10">
        <f t="shared" si="5"/>
        <v>3041</v>
      </c>
      <c r="AC10" s="10">
        <f t="shared" si="5"/>
        <v>2601</v>
      </c>
    </row>
    <row r="11" spans="1:29" ht="15.75" x14ac:dyDescent="0.25">
      <c r="A11" s="9" t="s">
        <v>8</v>
      </c>
      <c r="B11" s="10">
        <v>887</v>
      </c>
      <c r="C11" s="10">
        <v>935</v>
      </c>
      <c r="D11" s="10">
        <v>1145</v>
      </c>
      <c r="E11" s="10">
        <v>944</v>
      </c>
      <c r="F11" s="10">
        <v>983</v>
      </c>
      <c r="G11" s="10">
        <v>898</v>
      </c>
      <c r="H11" s="10">
        <v>1275</v>
      </c>
      <c r="I11" s="10">
        <v>777</v>
      </c>
      <c r="J11" s="10">
        <v>1164</v>
      </c>
      <c r="K11" s="10">
        <v>1195</v>
      </c>
      <c r="L11" s="10">
        <v>1583</v>
      </c>
      <c r="M11" s="10">
        <v>990</v>
      </c>
      <c r="N11" s="10">
        <v>12776</v>
      </c>
      <c r="O11" s="23">
        <f t="shared" si="2"/>
        <v>1064.6666666666667</v>
      </c>
      <c r="Q11" s="17" t="s">
        <v>46</v>
      </c>
      <c r="R11" s="10">
        <f t="shared" si="5"/>
        <v>274</v>
      </c>
      <c r="S11" s="10">
        <f t="shared" si="5"/>
        <v>304</v>
      </c>
      <c r="T11" s="10">
        <f t="shared" si="5"/>
        <v>291</v>
      </c>
      <c r="U11" s="10">
        <f t="shared" si="5"/>
        <v>309</v>
      </c>
      <c r="V11" s="10">
        <f t="shared" si="5"/>
        <v>356</v>
      </c>
      <c r="W11" s="10">
        <f t="shared" si="5"/>
        <v>427</v>
      </c>
      <c r="X11" s="10">
        <f t="shared" si="5"/>
        <v>337</v>
      </c>
      <c r="Y11" s="10">
        <f t="shared" si="5"/>
        <v>380</v>
      </c>
      <c r="Z11" s="10">
        <f t="shared" si="5"/>
        <v>178</v>
      </c>
      <c r="AA11" s="10">
        <f t="shared" si="5"/>
        <v>170</v>
      </c>
      <c r="AB11" s="10">
        <f t="shared" si="5"/>
        <v>406</v>
      </c>
      <c r="AC11" s="10">
        <f t="shared" si="5"/>
        <v>440</v>
      </c>
    </row>
    <row r="12" spans="1:29" ht="15.75" x14ac:dyDescent="0.25">
      <c r="A12" s="7" t="s">
        <v>9</v>
      </c>
      <c r="B12" s="8">
        <v>2186</v>
      </c>
      <c r="C12" s="8">
        <v>2261</v>
      </c>
      <c r="D12" s="8">
        <v>2227</v>
      </c>
      <c r="E12" s="8">
        <v>2386</v>
      </c>
      <c r="F12" s="8">
        <v>3135</v>
      </c>
      <c r="G12" s="8">
        <v>3455</v>
      </c>
      <c r="H12" s="8">
        <v>3466</v>
      </c>
      <c r="I12" s="8">
        <v>3253</v>
      </c>
      <c r="J12" s="8">
        <v>3449</v>
      </c>
      <c r="K12" s="8">
        <v>2850</v>
      </c>
      <c r="L12" s="8">
        <v>5402</v>
      </c>
      <c r="M12" s="8">
        <v>4949</v>
      </c>
      <c r="N12" s="8">
        <v>39019</v>
      </c>
      <c r="O12" s="40">
        <f t="shared" si="2"/>
        <v>3251.5833333333335</v>
      </c>
      <c r="Q12" s="17" t="s">
        <v>69</v>
      </c>
      <c r="R12" s="10">
        <f t="shared" ref="R12:AC12" si="6">B19</f>
        <v>2133</v>
      </c>
      <c r="S12" s="10">
        <f t="shared" si="6"/>
        <v>2040</v>
      </c>
      <c r="T12" s="10">
        <f t="shared" si="6"/>
        <v>2484</v>
      </c>
      <c r="U12" s="10">
        <f t="shared" si="6"/>
        <v>3412</v>
      </c>
      <c r="V12" s="10">
        <f t="shared" si="6"/>
        <v>4449</v>
      </c>
      <c r="W12" s="10">
        <f t="shared" si="6"/>
        <v>4141</v>
      </c>
      <c r="X12" s="10">
        <f t="shared" si="6"/>
        <v>4057</v>
      </c>
      <c r="Y12" s="10">
        <f t="shared" si="6"/>
        <v>3178</v>
      </c>
      <c r="Z12" s="10">
        <f t="shared" si="6"/>
        <v>3994</v>
      </c>
      <c r="AA12" s="10">
        <f t="shared" si="6"/>
        <v>3270</v>
      </c>
      <c r="AB12" s="10">
        <f t="shared" si="6"/>
        <v>3724</v>
      </c>
      <c r="AC12" s="10">
        <f t="shared" si="6"/>
        <v>3010</v>
      </c>
    </row>
    <row r="13" spans="1:29" ht="15.75" x14ac:dyDescent="0.25">
      <c r="A13" s="9" t="s">
        <v>10</v>
      </c>
      <c r="B13" s="10">
        <v>1924</v>
      </c>
      <c r="C13" s="10">
        <v>1905</v>
      </c>
      <c r="D13" s="10">
        <v>1945</v>
      </c>
      <c r="E13" s="10">
        <v>2057</v>
      </c>
      <c r="F13" s="10">
        <v>2654</v>
      </c>
      <c r="G13" s="10">
        <v>2708</v>
      </c>
      <c r="H13" s="10">
        <v>2766</v>
      </c>
      <c r="I13" s="10">
        <v>2772</v>
      </c>
      <c r="J13" s="10">
        <v>2881</v>
      </c>
      <c r="K13" s="10">
        <v>2480</v>
      </c>
      <c r="L13" s="10">
        <v>4826</v>
      </c>
      <c r="M13" s="10">
        <v>4179</v>
      </c>
      <c r="N13" s="10">
        <v>33097</v>
      </c>
      <c r="O13" s="23">
        <f t="shared" si="2"/>
        <v>2758.0833333333335</v>
      </c>
      <c r="Q13" s="17" t="s">
        <v>49</v>
      </c>
      <c r="R13" s="10">
        <f>SUM(R7:R12)</f>
        <v>16683</v>
      </c>
      <c r="S13" s="10">
        <f t="shared" ref="S13:X13" si="7">SUM(S7:S12)</f>
        <v>19141</v>
      </c>
      <c r="T13" s="10">
        <f t="shared" si="7"/>
        <v>20598</v>
      </c>
      <c r="U13" s="10">
        <f t="shared" si="7"/>
        <v>23410</v>
      </c>
      <c r="V13" s="10">
        <f t="shared" si="7"/>
        <v>30943</v>
      </c>
      <c r="W13" s="10">
        <f t="shared" si="7"/>
        <v>29096</v>
      </c>
      <c r="X13" s="10">
        <f t="shared" si="7"/>
        <v>28883</v>
      </c>
      <c r="Y13" s="10">
        <f t="shared" ref="Y13:Z13" si="8">SUM(Y7:Y12)</f>
        <v>25503</v>
      </c>
      <c r="Z13" s="10">
        <f t="shared" si="8"/>
        <v>30705</v>
      </c>
      <c r="AA13" s="10">
        <f t="shared" ref="AA13:AB13" si="9">SUM(AA7:AA12)</f>
        <v>25619</v>
      </c>
      <c r="AB13" s="10">
        <f t="shared" si="9"/>
        <v>27324</v>
      </c>
      <c r="AC13" s="10">
        <f t="shared" ref="AC13" si="10">SUM(AC7:AC12)</f>
        <v>23970</v>
      </c>
    </row>
    <row r="14" spans="1:29" x14ac:dyDescent="0.25">
      <c r="A14" s="9" t="s">
        <v>11</v>
      </c>
      <c r="B14" s="10">
        <v>104</v>
      </c>
      <c r="C14" s="10">
        <v>60</v>
      </c>
      <c r="D14" s="10">
        <v>108</v>
      </c>
      <c r="E14" s="10">
        <v>169</v>
      </c>
      <c r="F14" s="10">
        <v>126</v>
      </c>
      <c r="G14" s="10">
        <v>390</v>
      </c>
      <c r="H14" s="10">
        <v>295</v>
      </c>
      <c r="I14" s="10">
        <v>210</v>
      </c>
      <c r="J14" s="10">
        <v>331</v>
      </c>
      <c r="K14" s="10">
        <v>186</v>
      </c>
      <c r="L14" s="10">
        <v>286</v>
      </c>
      <c r="M14" s="10">
        <v>281</v>
      </c>
      <c r="N14" s="10">
        <v>2546</v>
      </c>
      <c r="O14" s="23">
        <f t="shared" si="2"/>
        <v>212.16666666666666</v>
      </c>
    </row>
    <row r="15" spans="1:29" x14ac:dyDescent="0.25">
      <c r="A15" s="9" t="s">
        <v>12</v>
      </c>
      <c r="B15" s="10">
        <v>62</v>
      </c>
      <c r="C15" s="10">
        <v>83</v>
      </c>
      <c r="D15" s="10">
        <v>99</v>
      </c>
      <c r="E15" s="10">
        <v>83</v>
      </c>
      <c r="F15" s="10">
        <v>146</v>
      </c>
      <c r="G15" s="10">
        <v>120</v>
      </c>
      <c r="H15" s="10">
        <v>94</v>
      </c>
      <c r="I15" s="10">
        <v>69</v>
      </c>
      <c r="J15" s="10">
        <v>99</v>
      </c>
      <c r="K15" s="10">
        <v>105</v>
      </c>
      <c r="L15" s="10">
        <v>103</v>
      </c>
      <c r="M15" s="10">
        <v>159</v>
      </c>
      <c r="N15" s="10">
        <v>1222</v>
      </c>
      <c r="O15" s="23">
        <f t="shared" si="2"/>
        <v>101.83333333333333</v>
      </c>
    </row>
    <row r="16" spans="1:29" x14ac:dyDescent="0.25">
      <c r="A16" s="9" t="s">
        <v>13</v>
      </c>
      <c r="B16" s="10">
        <v>96</v>
      </c>
      <c r="C16" s="10">
        <v>213</v>
      </c>
      <c r="D16" s="10">
        <v>75</v>
      </c>
      <c r="E16" s="10">
        <v>77</v>
      </c>
      <c r="F16" s="10">
        <v>209</v>
      </c>
      <c r="G16" s="10">
        <v>237</v>
      </c>
      <c r="H16" s="10">
        <v>311</v>
      </c>
      <c r="I16" s="10">
        <v>202</v>
      </c>
      <c r="J16" s="10">
        <v>138</v>
      </c>
      <c r="K16" s="10">
        <v>79</v>
      </c>
      <c r="L16" s="10">
        <v>187</v>
      </c>
      <c r="M16" s="10">
        <v>330</v>
      </c>
      <c r="N16" s="10">
        <v>2154</v>
      </c>
      <c r="O16" s="23">
        <f t="shared" si="2"/>
        <v>179.5</v>
      </c>
    </row>
    <row r="17" spans="1:29" x14ac:dyDescent="0.25">
      <c r="A17" s="7" t="s">
        <v>14</v>
      </c>
      <c r="B17" s="8">
        <v>3925</v>
      </c>
      <c r="C17" s="8">
        <v>4346</v>
      </c>
      <c r="D17" s="8">
        <v>4623</v>
      </c>
      <c r="E17" s="8">
        <v>5656</v>
      </c>
      <c r="F17" s="8">
        <v>6956</v>
      </c>
      <c r="G17" s="8">
        <v>7082</v>
      </c>
      <c r="H17" s="8">
        <v>6415</v>
      </c>
      <c r="I17" s="8">
        <v>5971</v>
      </c>
      <c r="J17" s="8">
        <v>6881</v>
      </c>
      <c r="K17" s="8">
        <v>5403</v>
      </c>
      <c r="L17" s="8">
        <v>5525</v>
      </c>
      <c r="M17" s="8">
        <v>4702</v>
      </c>
      <c r="N17" s="8">
        <v>67485</v>
      </c>
      <c r="O17" s="40">
        <f t="shared" si="2"/>
        <v>5623.75</v>
      </c>
    </row>
    <row r="18" spans="1:29" x14ac:dyDescent="0.25">
      <c r="A18" s="9" t="s">
        <v>15</v>
      </c>
      <c r="B18" s="10">
        <v>1056</v>
      </c>
      <c r="C18" s="10">
        <v>1484</v>
      </c>
      <c r="D18" s="10">
        <v>1381</v>
      </c>
      <c r="E18" s="10">
        <v>1250</v>
      </c>
      <c r="F18" s="10">
        <v>1346</v>
      </c>
      <c r="G18" s="10">
        <v>1614</v>
      </c>
      <c r="H18" s="10">
        <v>1254</v>
      </c>
      <c r="I18" s="10">
        <v>1569</v>
      </c>
      <c r="J18" s="10">
        <v>1517</v>
      </c>
      <c r="K18" s="10">
        <v>1426</v>
      </c>
      <c r="L18" s="10">
        <v>1231</v>
      </c>
      <c r="M18" s="10">
        <v>1164</v>
      </c>
      <c r="N18" s="10">
        <v>16292</v>
      </c>
      <c r="O18" s="23">
        <f t="shared" si="2"/>
        <v>1357.6666666666667</v>
      </c>
    </row>
    <row r="19" spans="1:29" x14ac:dyDescent="0.25">
      <c r="A19" s="9" t="s">
        <v>16</v>
      </c>
      <c r="B19" s="10">
        <v>2133</v>
      </c>
      <c r="C19" s="10">
        <v>2040</v>
      </c>
      <c r="D19" s="10">
        <v>2484</v>
      </c>
      <c r="E19" s="10">
        <v>3412</v>
      </c>
      <c r="F19" s="10">
        <v>4449</v>
      </c>
      <c r="G19" s="10">
        <v>4141</v>
      </c>
      <c r="H19" s="10">
        <v>4057</v>
      </c>
      <c r="I19" s="10">
        <v>3178</v>
      </c>
      <c r="J19" s="10">
        <v>3994</v>
      </c>
      <c r="K19" s="10">
        <v>3270</v>
      </c>
      <c r="L19" s="10">
        <v>3724</v>
      </c>
      <c r="M19" s="10">
        <v>3010</v>
      </c>
      <c r="N19" s="10">
        <v>39892</v>
      </c>
      <c r="O19" s="23">
        <f t="shared" si="2"/>
        <v>3324.3333333333335</v>
      </c>
    </row>
    <row r="20" spans="1:29" x14ac:dyDescent="0.25">
      <c r="A20" s="9" t="s">
        <v>17</v>
      </c>
      <c r="B20" s="10">
        <v>343</v>
      </c>
      <c r="C20" s="10">
        <v>353</v>
      </c>
      <c r="D20" s="10">
        <v>385</v>
      </c>
      <c r="E20" s="10">
        <v>410</v>
      </c>
      <c r="F20" s="10">
        <v>339</v>
      </c>
      <c r="G20" s="10">
        <v>532</v>
      </c>
      <c r="H20" s="10">
        <v>459</v>
      </c>
      <c r="I20" s="10">
        <v>581</v>
      </c>
      <c r="J20" s="10">
        <v>477</v>
      </c>
      <c r="K20" s="10">
        <v>266</v>
      </c>
      <c r="L20" s="10">
        <v>207</v>
      </c>
      <c r="M20" s="10">
        <v>181</v>
      </c>
      <c r="N20" s="10">
        <v>4533</v>
      </c>
      <c r="O20" s="23">
        <f t="shared" si="2"/>
        <v>377.75</v>
      </c>
    </row>
    <row r="21" spans="1:29" x14ac:dyDescent="0.25">
      <c r="A21" s="9" t="s">
        <v>18</v>
      </c>
      <c r="B21" s="10">
        <v>393</v>
      </c>
      <c r="C21" s="10">
        <v>469</v>
      </c>
      <c r="D21" s="10">
        <v>373</v>
      </c>
      <c r="E21" s="10">
        <v>584</v>
      </c>
      <c r="F21" s="10">
        <v>822</v>
      </c>
      <c r="G21" s="10">
        <v>795</v>
      </c>
      <c r="H21" s="10">
        <v>645</v>
      </c>
      <c r="I21" s="10">
        <v>643</v>
      </c>
      <c r="J21" s="10">
        <v>893</v>
      </c>
      <c r="K21" s="10">
        <v>441</v>
      </c>
      <c r="L21" s="10">
        <v>363</v>
      </c>
      <c r="M21" s="10">
        <v>347</v>
      </c>
      <c r="N21" s="10">
        <v>6768</v>
      </c>
      <c r="O21" s="23">
        <f t="shared" si="2"/>
        <v>564</v>
      </c>
    </row>
    <row r="22" spans="1:29" x14ac:dyDescent="0.25">
      <c r="A22" s="7" t="s">
        <v>2</v>
      </c>
      <c r="B22" s="8">
        <v>2014</v>
      </c>
      <c r="C22" s="8">
        <v>2161</v>
      </c>
      <c r="D22" s="8">
        <v>2215</v>
      </c>
      <c r="E22" s="8">
        <v>2775</v>
      </c>
      <c r="F22" s="8">
        <v>2840</v>
      </c>
      <c r="G22" s="8">
        <v>2689</v>
      </c>
      <c r="H22" s="8">
        <v>2559</v>
      </c>
      <c r="I22" s="8">
        <v>1893</v>
      </c>
      <c r="J22" s="8">
        <v>1533</v>
      </c>
      <c r="K22" s="8">
        <v>1662</v>
      </c>
      <c r="L22" s="8">
        <v>1488</v>
      </c>
      <c r="M22" s="8">
        <v>1347</v>
      </c>
      <c r="N22" s="8">
        <v>25176</v>
      </c>
      <c r="O22" s="40">
        <f t="shared" si="2"/>
        <v>2098</v>
      </c>
    </row>
    <row r="23" spans="1:29" x14ac:dyDescent="0.25">
      <c r="A23" s="9" t="s">
        <v>3</v>
      </c>
      <c r="B23" s="10">
        <v>2014</v>
      </c>
      <c r="C23" s="10">
        <v>2161</v>
      </c>
      <c r="D23" s="10">
        <v>2215</v>
      </c>
      <c r="E23" s="10">
        <v>2775</v>
      </c>
      <c r="F23" s="10">
        <v>2840</v>
      </c>
      <c r="G23" s="10">
        <v>2689</v>
      </c>
      <c r="H23" s="10">
        <v>2559</v>
      </c>
      <c r="I23" s="10">
        <v>1893</v>
      </c>
      <c r="J23" s="10">
        <v>1533</v>
      </c>
      <c r="K23" s="10">
        <v>1662</v>
      </c>
      <c r="L23" s="10">
        <v>1488</v>
      </c>
      <c r="M23" s="10">
        <v>1347</v>
      </c>
      <c r="N23" s="10">
        <v>25176</v>
      </c>
      <c r="O23" s="23">
        <f t="shared" si="2"/>
        <v>2098</v>
      </c>
    </row>
    <row r="24" spans="1:29" x14ac:dyDescent="0.25">
      <c r="A24" s="7" t="s">
        <v>75</v>
      </c>
      <c r="B24" s="32"/>
      <c r="C24" s="32"/>
      <c r="D24" s="32"/>
      <c r="E24" s="32"/>
      <c r="F24" s="32"/>
      <c r="G24" s="32"/>
      <c r="H24" s="32"/>
      <c r="I24" s="32">
        <v>200</v>
      </c>
      <c r="J24" s="32">
        <v>552</v>
      </c>
      <c r="K24" s="32">
        <v>595</v>
      </c>
      <c r="L24" s="32">
        <v>527</v>
      </c>
      <c r="M24" s="32">
        <v>413</v>
      </c>
      <c r="N24" s="32">
        <v>2287</v>
      </c>
      <c r="O24" s="33">
        <f t="shared" si="2"/>
        <v>457.4</v>
      </c>
    </row>
    <row r="25" spans="1:29" x14ac:dyDescent="0.25">
      <c r="A25" s="9" t="s">
        <v>75</v>
      </c>
      <c r="B25" s="10"/>
      <c r="C25" s="10"/>
      <c r="D25" s="10"/>
      <c r="E25" s="10"/>
      <c r="F25" s="10"/>
      <c r="G25" s="10"/>
      <c r="H25" s="10"/>
      <c r="I25" s="10">
        <v>200</v>
      </c>
      <c r="J25" s="10">
        <v>552</v>
      </c>
      <c r="K25" s="10">
        <v>595</v>
      </c>
      <c r="L25" s="10">
        <v>527</v>
      </c>
      <c r="M25" s="10">
        <v>413</v>
      </c>
      <c r="N25" s="10">
        <v>2287</v>
      </c>
      <c r="O25" s="23">
        <f t="shared" si="2"/>
        <v>457.4</v>
      </c>
    </row>
    <row r="26" spans="1:29" x14ac:dyDescent="0.25">
      <c r="A26" s="24" t="s">
        <v>1</v>
      </c>
      <c r="B26" s="25">
        <v>16683</v>
      </c>
      <c r="C26" s="25">
        <v>19141</v>
      </c>
      <c r="D26" s="25">
        <v>20598</v>
      </c>
      <c r="E26" s="25">
        <v>23410</v>
      </c>
      <c r="F26" s="25">
        <v>30943</v>
      </c>
      <c r="G26" s="25">
        <v>29096</v>
      </c>
      <c r="H26" s="25">
        <v>28883</v>
      </c>
      <c r="I26" s="25">
        <v>25503</v>
      </c>
      <c r="J26" s="25">
        <v>30705</v>
      </c>
      <c r="K26" s="25">
        <v>25619</v>
      </c>
      <c r="L26" s="25">
        <v>27324</v>
      </c>
      <c r="M26" s="25">
        <v>23970</v>
      </c>
      <c r="N26" s="25">
        <v>301875</v>
      </c>
      <c r="O26" s="23">
        <f t="shared" si="2"/>
        <v>25156.25</v>
      </c>
      <c r="P26" s="35"/>
    </row>
    <row r="27" spans="1:29" x14ac:dyDescent="0.25">
      <c r="A27" s="2" t="s">
        <v>27</v>
      </c>
    </row>
    <row r="28" spans="1:29" x14ac:dyDescent="0.25">
      <c r="A28" s="34" t="s">
        <v>100</v>
      </c>
    </row>
    <row r="29" spans="1:29" ht="18.75" x14ac:dyDescent="0.3">
      <c r="Q29" s="1" t="s">
        <v>72</v>
      </c>
    </row>
    <row r="30" spans="1:29" ht="18.75" x14ac:dyDescent="0.3">
      <c r="A30" s="1" t="s">
        <v>23</v>
      </c>
    </row>
    <row r="31" spans="1:29" ht="30" x14ac:dyDescent="0.25">
      <c r="A31" s="11" t="s">
        <v>20</v>
      </c>
      <c r="B31" s="12" t="s">
        <v>25</v>
      </c>
      <c r="C31" s="12" t="s">
        <v>26</v>
      </c>
      <c r="D31" s="12" t="s">
        <v>30</v>
      </c>
      <c r="E31" s="12" t="s">
        <v>33</v>
      </c>
      <c r="F31" s="12" t="s">
        <v>36</v>
      </c>
      <c r="G31" s="12" t="s">
        <v>38</v>
      </c>
      <c r="H31" s="12" t="s">
        <v>40</v>
      </c>
      <c r="I31" s="12" t="s">
        <v>48</v>
      </c>
      <c r="J31" s="12" t="s">
        <v>51</v>
      </c>
      <c r="K31" s="12" t="s">
        <v>53</v>
      </c>
      <c r="L31" s="12" t="s">
        <v>56</v>
      </c>
      <c r="M31" s="12" t="s">
        <v>58</v>
      </c>
      <c r="N31" s="12" t="s">
        <v>32</v>
      </c>
      <c r="O31" s="22" t="s">
        <v>55</v>
      </c>
      <c r="Q31" s="6" t="s">
        <v>47</v>
      </c>
      <c r="R31" s="6" t="s">
        <v>25</v>
      </c>
      <c r="S31" s="6" t="s">
        <v>26</v>
      </c>
      <c r="T31" s="6" t="s">
        <v>30</v>
      </c>
      <c r="U31" s="6" t="s">
        <v>33</v>
      </c>
      <c r="V31" s="6" t="s">
        <v>36</v>
      </c>
      <c r="W31" s="6" t="s">
        <v>38</v>
      </c>
      <c r="X31" s="6" t="s">
        <v>40</v>
      </c>
      <c r="Y31" s="6" t="s">
        <v>48</v>
      </c>
      <c r="Z31" s="16" t="s">
        <v>51</v>
      </c>
      <c r="AA31" s="16" t="s">
        <v>53</v>
      </c>
      <c r="AB31" s="16" t="s">
        <v>56</v>
      </c>
      <c r="AC31" s="16" t="s">
        <v>58</v>
      </c>
    </row>
    <row r="32" spans="1:29" ht="15.75" x14ac:dyDescent="0.25">
      <c r="A32" s="13" t="s">
        <v>4</v>
      </c>
      <c r="B32" s="14">
        <v>3221</v>
      </c>
      <c r="C32" s="14">
        <v>2710</v>
      </c>
      <c r="D32" s="14">
        <v>2501</v>
      </c>
      <c r="E32" s="14">
        <v>1668</v>
      </c>
      <c r="F32" s="14">
        <v>1665</v>
      </c>
      <c r="G32" s="14">
        <v>2030</v>
      </c>
      <c r="H32" s="14">
        <v>1420</v>
      </c>
      <c r="I32" s="14">
        <v>1128</v>
      </c>
      <c r="J32" s="14">
        <v>1818</v>
      </c>
      <c r="K32" s="14">
        <v>1260</v>
      </c>
      <c r="L32" s="14">
        <v>620</v>
      </c>
      <c r="M32" s="14">
        <v>1403</v>
      </c>
      <c r="N32" s="14">
        <v>21444</v>
      </c>
      <c r="O32" s="39">
        <f t="shared" ref="O32:O51" si="11">AVERAGE(B32:M32)</f>
        <v>1787</v>
      </c>
      <c r="Q32" s="17" t="s">
        <v>42</v>
      </c>
      <c r="R32" s="10">
        <f t="shared" ref="R32" si="12">B33+B36</f>
        <v>2493</v>
      </c>
      <c r="S32" s="10">
        <f t="shared" ref="S32" si="13">C33+C36</f>
        <v>2017</v>
      </c>
      <c r="T32" s="10">
        <f t="shared" ref="T32" si="14">D33+D36</f>
        <v>1915</v>
      </c>
      <c r="U32" s="10">
        <f t="shared" ref="U32" si="15">E33+E36</f>
        <v>1236</v>
      </c>
      <c r="V32" s="10">
        <f t="shared" ref="V32" si="16">F33+F36</f>
        <v>1224</v>
      </c>
      <c r="W32" s="10">
        <f t="shared" ref="W32" si="17">G33+G36</f>
        <v>1589</v>
      </c>
      <c r="X32" s="10">
        <f t="shared" ref="X32" si="18">H33+H36</f>
        <v>1076</v>
      </c>
      <c r="Y32" s="10">
        <f t="shared" ref="Y32" si="19">I33+I36</f>
        <v>843</v>
      </c>
      <c r="Z32" s="10">
        <f t="shared" ref="Z32" si="20">J33+J36</f>
        <v>1461</v>
      </c>
      <c r="AA32" s="10">
        <f t="shared" ref="AA32" si="21">K33+K36</f>
        <v>1087</v>
      </c>
      <c r="AB32" s="10">
        <f t="shared" ref="AB32" si="22">L33+L36</f>
        <v>484</v>
      </c>
      <c r="AC32" s="10">
        <f t="shared" ref="AC32" si="23">M33+M36</f>
        <v>1081</v>
      </c>
    </row>
    <row r="33" spans="1:29" ht="15.75" x14ac:dyDescent="0.25">
      <c r="A33" s="9" t="s">
        <v>5</v>
      </c>
      <c r="B33" s="10">
        <v>2157</v>
      </c>
      <c r="C33" s="10">
        <v>1767</v>
      </c>
      <c r="D33" s="10">
        <v>1566</v>
      </c>
      <c r="E33" s="10">
        <v>1033</v>
      </c>
      <c r="F33" s="10">
        <v>1099</v>
      </c>
      <c r="G33" s="10">
        <v>1513</v>
      </c>
      <c r="H33" s="10">
        <v>916</v>
      </c>
      <c r="I33" s="10">
        <v>765</v>
      </c>
      <c r="J33" s="10">
        <v>1288</v>
      </c>
      <c r="K33" s="10">
        <v>960</v>
      </c>
      <c r="L33" s="10">
        <v>421</v>
      </c>
      <c r="M33" s="10">
        <v>1029</v>
      </c>
      <c r="N33" s="10">
        <v>14514</v>
      </c>
      <c r="O33" s="23">
        <f t="shared" si="11"/>
        <v>1209.5</v>
      </c>
      <c r="Q33" s="17" t="s">
        <v>43</v>
      </c>
      <c r="R33" s="10">
        <f t="shared" ref="R33" si="24">B37+B47</f>
        <v>1410</v>
      </c>
      <c r="S33" s="10">
        <f t="shared" ref="S33" si="25">C37+C47</f>
        <v>966</v>
      </c>
      <c r="T33" s="10">
        <f t="shared" ref="T33" si="26">D37+D47</f>
        <v>650</v>
      </c>
      <c r="U33" s="10">
        <f t="shared" ref="U33" si="27">E37+E47</f>
        <v>591</v>
      </c>
      <c r="V33" s="10">
        <f t="shared" ref="V33" si="28">F37+F47</f>
        <v>516</v>
      </c>
      <c r="W33" s="10">
        <f t="shared" ref="W33" si="29">G37+G47</f>
        <v>693</v>
      </c>
      <c r="X33" s="10">
        <f t="shared" ref="X33" si="30">H37+H47</f>
        <v>404</v>
      </c>
      <c r="Y33" s="10">
        <f t="shared" ref="Y33" si="31">I37+I47</f>
        <v>734</v>
      </c>
      <c r="Z33" s="10">
        <f t="shared" ref="Z33" si="32">J37+J47</f>
        <v>148</v>
      </c>
      <c r="AA33" s="10">
        <f t="shared" ref="AA33" si="33">K37+K47</f>
        <v>159</v>
      </c>
      <c r="AB33" s="10">
        <f t="shared" ref="AB33" si="34">L37+L47</f>
        <v>279</v>
      </c>
      <c r="AC33" s="10">
        <f t="shared" ref="AC33" si="35">M37+M47</f>
        <v>1128</v>
      </c>
    </row>
    <row r="34" spans="1:29" ht="15.75" x14ac:dyDescent="0.25">
      <c r="A34" s="9" t="s">
        <v>6</v>
      </c>
      <c r="B34" s="10">
        <v>601</v>
      </c>
      <c r="C34" s="10">
        <v>588</v>
      </c>
      <c r="D34" s="10">
        <v>481</v>
      </c>
      <c r="E34" s="10">
        <v>352</v>
      </c>
      <c r="F34" s="10">
        <v>367</v>
      </c>
      <c r="G34" s="10">
        <v>349</v>
      </c>
      <c r="H34" s="10">
        <v>307</v>
      </c>
      <c r="I34" s="10">
        <v>212</v>
      </c>
      <c r="J34" s="10">
        <v>333</v>
      </c>
      <c r="K34" s="10">
        <v>160</v>
      </c>
      <c r="L34" s="10">
        <v>120</v>
      </c>
      <c r="M34" s="10">
        <v>277</v>
      </c>
      <c r="N34" s="10">
        <v>4147</v>
      </c>
      <c r="O34" s="23">
        <f t="shared" si="11"/>
        <v>345.58333333333331</v>
      </c>
      <c r="Q34" s="17" t="s">
        <v>44</v>
      </c>
      <c r="R34" s="10">
        <f t="shared" ref="R34" si="36">B43+B45+B46</f>
        <v>949</v>
      </c>
      <c r="S34" s="10">
        <f t="shared" ref="S34" si="37">C43+C45+C46</f>
        <v>860</v>
      </c>
      <c r="T34" s="10">
        <f t="shared" ref="T34" si="38">D43+D45+D46</f>
        <v>620</v>
      </c>
      <c r="U34" s="10">
        <f t="shared" ref="U34" si="39">E43+E45+E46</f>
        <v>597</v>
      </c>
      <c r="V34" s="10">
        <f t="shared" ref="V34" si="40">F43+F45+F46</f>
        <v>570</v>
      </c>
      <c r="W34" s="10">
        <f t="shared" ref="W34" si="41">G43+G45+G46</f>
        <v>565</v>
      </c>
      <c r="X34" s="10">
        <f t="shared" ref="X34" si="42">H43+H45+H46</f>
        <v>468</v>
      </c>
      <c r="Y34" s="10">
        <f t="shared" ref="Y34" si="43">I43+I45+I46</f>
        <v>390</v>
      </c>
      <c r="Z34" s="10">
        <f t="shared" ref="Z34" si="44">J43+J45+J46</f>
        <v>554</v>
      </c>
      <c r="AA34" s="10">
        <f t="shared" ref="AA34" si="45">K43+K45+K46</f>
        <v>183</v>
      </c>
      <c r="AB34" s="10">
        <f t="shared" ref="AB34" si="46">L43+L45+L46</f>
        <v>269</v>
      </c>
      <c r="AC34" s="10">
        <f t="shared" ref="AC34" si="47">M43+M45+M46</f>
        <v>567</v>
      </c>
    </row>
    <row r="35" spans="1:29" ht="15.75" x14ac:dyDescent="0.25">
      <c r="A35" s="9" t="s">
        <v>7</v>
      </c>
      <c r="B35" s="10">
        <v>127</v>
      </c>
      <c r="C35" s="10">
        <v>105</v>
      </c>
      <c r="D35" s="10">
        <v>105</v>
      </c>
      <c r="E35" s="10">
        <v>80</v>
      </c>
      <c r="F35" s="10">
        <v>74</v>
      </c>
      <c r="G35" s="10">
        <v>92</v>
      </c>
      <c r="H35" s="10">
        <v>37</v>
      </c>
      <c r="I35" s="10">
        <v>73</v>
      </c>
      <c r="J35" s="10">
        <v>24</v>
      </c>
      <c r="K35" s="10">
        <v>13</v>
      </c>
      <c r="L35" s="10">
        <v>16</v>
      </c>
      <c r="M35" s="10">
        <v>45</v>
      </c>
      <c r="N35" s="10">
        <v>791</v>
      </c>
      <c r="O35" s="23">
        <f t="shared" si="11"/>
        <v>65.916666666666671</v>
      </c>
      <c r="Q35" s="17" t="s">
        <v>45</v>
      </c>
      <c r="R35" s="10">
        <f t="shared" ref="R35:R36" si="48">B34</f>
        <v>601</v>
      </c>
      <c r="S35" s="10">
        <f t="shared" ref="S35:S36" si="49">C34</f>
        <v>588</v>
      </c>
      <c r="T35" s="10">
        <f t="shared" ref="T35:T36" si="50">D34</f>
        <v>481</v>
      </c>
      <c r="U35" s="10">
        <f t="shared" ref="U35:U36" si="51">E34</f>
        <v>352</v>
      </c>
      <c r="V35" s="10">
        <f t="shared" ref="V35:V36" si="52">F34</f>
        <v>367</v>
      </c>
      <c r="W35" s="10">
        <f t="shared" ref="W35:W36" si="53">G34</f>
        <v>349</v>
      </c>
      <c r="X35" s="10">
        <f t="shared" ref="X35:X36" si="54">H34</f>
        <v>307</v>
      </c>
      <c r="Y35" s="10">
        <f t="shared" ref="Y35:Y36" si="55">I34</f>
        <v>212</v>
      </c>
      <c r="Z35" s="10">
        <f t="shared" ref="Z35:Z36" si="56">J34</f>
        <v>333</v>
      </c>
      <c r="AA35" s="10">
        <f t="shared" ref="AA35:AA36" si="57">K34</f>
        <v>160</v>
      </c>
      <c r="AB35" s="10">
        <f t="shared" ref="AB35:AB36" si="58">L34</f>
        <v>120</v>
      </c>
      <c r="AC35" s="10">
        <f t="shared" ref="AC35:AC36" si="59">M34</f>
        <v>277</v>
      </c>
    </row>
    <row r="36" spans="1:29" ht="15.75" x14ac:dyDescent="0.25">
      <c r="A36" s="9" t="s">
        <v>8</v>
      </c>
      <c r="B36" s="10">
        <v>336</v>
      </c>
      <c r="C36" s="10">
        <v>250</v>
      </c>
      <c r="D36" s="10">
        <v>349</v>
      </c>
      <c r="E36" s="10">
        <v>203</v>
      </c>
      <c r="F36" s="10">
        <v>125</v>
      </c>
      <c r="G36" s="10">
        <v>76</v>
      </c>
      <c r="H36" s="10">
        <v>160</v>
      </c>
      <c r="I36" s="10">
        <v>78</v>
      </c>
      <c r="J36" s="10">
        <v>173</v>
      </c>
      <c r="K36" s="10">
        <v>127</v>
      </c>
      <c r="L36" s="10">
        <v>63</v>
      </c>
      <c r="M36" s="10">
        <v>52</v>
      </c>
      <c r="N36" s="10">
        <v>1992</v>
      </c>
      <c r="O36" s="23">
        <f t="shared" si="11"/>
        <v>166</v>
      </c>
      <c r="Q36" s="17" t="s">
        <v>46</v>
      </c>
      <c r="R36" s="10">
        <f t="shared" si="48"/>
        <v>127</v>
      </c>
      <c r="S36" s="10">
        <f t="shared" si="49"/>
        <v>105</v>
      </c>
      <c r="T36" s="10">
        <f t="shared" si="50"/>
        <v>105</v>
      </c>
      <c r="U36" s="10">
        <f t="shared" si="51"/>
        <v>80</v>
      </c>
      <c r="V36" s="10">
        <f t="shared" si="52"/>
        <v>74</v>
      </c>
      <c r="W36" s="10">
        <f t="shared" si="53"/>
        <v>92</v>
      </c>
      <c r="X36" s="10">
        <f t="shared" si="54"/>
        <v>37</v>
      </c>
      <c r="Y36" s="10">
        <f t="shared" si="55"/>
        <v>73</v>
      </c>
      <c r="Z36" s="10">
        <f t="shared" si="56"/>
        <v>24</v>
      </c>
      <c r="AA36" s="10">
        <f t="shared" si="57"/>
        <v>13</v>
      </c>
      <c r="AB36" s="10">
        <f t="shared" si="58"/>
        <v>16</v>
      </c>
      <c r="AC36" s="10">
        <f t="shared" si="59"/>
        <v>45</v>
      </c>
    </row>
    <row r="37" spans="1:29" ht="15.75" x14ac:dyDescent="0.25">
      <c r="A37" s="13" t="s">
        <v>9</v>
      </c>
      <c r="B37" s="14">
        <v>1110</v>
      </c>
      <c r="C37" s="14">
        <v>796</v>
      </c>
      <c r="D37" s="14">
        <v>603</v>
      </c>
      <c r="E37" s="14">
        <v>518</v>
      </c>
      <c r="F37" s="14">
        <v>470</v>
      </c>
      <c r="G37" s="14">
        <v>660</v>
      </c>
      <c r="H37" s="14">
        <v>387</v>
      </c>
      <c r="I37" s="14">
        <v>712</v>
      </c>
      <c r="J37" s="14">
        <v>132</v>
      </c>
      <c r="K37" s="14">
        <v>127</v>
      </c>
      <c r="L37" s="14">
        <v>254</v>
      </c>
      <c r="M37" s="14">
        <v>875</v>
      </c>
      <c r="N37" s="14">
        <v>6644</v>
      </c>
      <c r="O37" s="39">
        <f t="shared" si="11"/>
        <v>553.66666666666663</v>
      </c>
      <c r="Q37" s="17" t="s">
        <v>69</v>
      </c>
      <c r="R37" s="10">
        <f t="shared" ref="R37" si="60">B44</f>
        <v>1282</v>
      </c>
      <c r="S37" s="10">
        <f t="shared" ref="S37" si="61">C44</f>
        <v>804</v>
      </c>
      <c r="T37" s="10">
        <f t="shared" ref="T37" si="62">D44</f>
        <v>888</v>
      </c>
      <c r="U37" s="10">
        <f t="shared" ref="U37" si="63">E44</f>
        <v>567</v>
      </c>
      <c r="V37" s="10">
        <f t="shared" ref="V37" si="64">F44</f>
        <v>699</v>
      </c>
      <c r="W37" s="10">
        <f t="shared" ref="W37" si="65">G44</f>
        <v>567</v>
      </c>
      <c r="X37" s="10">
        <f t="shared" ref="X37" si="66">H44</f>
        <v>385</v>
      </c>
      <c r="Y37" s="10">
        <f t="shared" ref="Y37" si="67">I44</f>
        <v>269</v>
      </c>
      <c r="Z37" s="10">
        <f t="shared" ref="Z37" si="68">J44</f>
        <v>269</v>
      </c>
      <c r="AA37" s="10">
        <f t="shared" ref="AA37" si="69">K44</f>
        <v>220</v>
      </c>
      <c r="AB37" s="10">
        <f t="shared" ref="AB37" si="70">L44</f>
        <v>193</v>
      </c>
      <c r="AC37" s="10">
        <f t="shared" ref="AC37" si="71">M44</f>
        <v>367</v>
      </c>
    </row>
    <row r="38" spans="1:29" ht="15.75" x14ac:dyDescent="0.25">
      <c r="A38" s="9" t="s">
        <v>10</v>
      </c>
      <c r="B38" s="10">
        <v>975</v>
      </c>
      <c r="C38" s="10">
        <v>658</v>
      </c>
      <c r="D38" s="10">
        <v>553</v>
      </c>
      <c r="E38" s="10">
        <v>483</v>
      </c>
      <c r="F38" s="10">
        <v>408</v>
      </c>
      <c r="G38" s="10">
        <v>440</v>
      </c>
      <c r="H38" s="10">
        <v>290</v>
      </c>
      <c r="I38" s="10">
        <v>652</v>
      </c>
      <c r="J38" s="10">
        <v>109</v>
      </c>
      <c r="K38" s="10">
        <v>106</v>
      </c>
      <c r="L38" s="10">
        <v>225</v>
      </c>
      <c r="M38" s="10">
        <v>644</v>
      </c>
      <c r="N38" s="10">
        <v>5543</v>
      </c>
      <c r="O38" s="23">
        <f t="shared" si="11"/>
        <v>461.91666666666669</v>
      </c>
      <c r="Q38" s="17" t="s">
        <v>49</v>
      </c>
      <c r="R38" s="10">
        <f>SUM(R32:R37)</f>
        <v>6862</v>
      </c>
      <c r="S38" s="10">
        <f t="shared" ref="S38:AC38" si="72">SUM(S32:S37)</f>
        <v>5340</v>
      </c>
      <c r="T38" s="10">
        <f t="shared" si="72"/>
        <v>4659</v>
      </c>
      <c r="U38" s="10">
        <f t="shared" si="72"/>
        <v>3423</v>
      </c>
      <c r="V38" s="10">
        <f t="shared" si="72"/>
        <v>3450</v>
      </c>
      <c r="W38" s="10">
        <f t="shared" si="72"/>
        <v>3855</v>
      </c>
      <c r="X38" s="10">
        <f t="shared" si="72"/>
        <v>2677</v>
      </c>
      <c r="Y38" s="10">
        <f t="shared" si="72"/>
        <v>2521</v>
      </c>
      <c r="Z38" s="10">
        <f t="shared" si="72"/>
        <v>2789</v>
      </c>
      <c r="AA38" s="10">
        <f t="shared" si="72"/>
        <v>1822</v>
      </c>
      <c r="AB38" s="10">
        <f t="shared" si="72"/>
        <v>1361</v>
      </c>
      <c r="AC38" s="10">
        <f t="shared" si="72"/>
        <v>3465</v>
      </c>
    </row>
    <row r="39" spans="1:29" x14ac:dyDescent="0.25">
      <c r="A39" s="9" t="s">
        <v>11</v>
      </c>
      <c r="B39" s="10">
        <v>49</v>
      </c>
      <c r="C39" s="10">
        <v>22</v>
      </c>
      <c r="D39" s="10">
        <v>22</v>
      </c>
      <c r="E39" s="10">
        <v>20</v>
      </c>
      <c r="F39" s="10">
        <v>11</v>
      </c>
      <c r="G39" s="10">
        <v>78</v>
      </c>
      <c r="H39" s="10">
        <v>70</v>
      </c>
      <c r="I39" s="10">
        <v>33</v>
      </c>
      <c r="J39" s="10">
        <v>14</v>
      </c>
      <c r="K39" s="10">
        <v>19</v>
      </c>
      <c r="L39" s="10">
        <v>15</v>
      </c>
      <c r="M39" s="10">
        <v>130</v>
      </c>
      <c r="N39" s="10">
        <v>483</v>
      </c>
      <c r="O39" s="23">
        <f t="shared" si="11"/>
        <v>40.25</v>
      </c>
    </row>
    <row r="40" spans="1:29" x14ac:dyDescent="0.25">
      <c r="A40" s="9" t="s">
        <v>12</v>
      </c>
      <c r="B40" s="10">
        <v>29</v>
      </c>
      <c r="C40" s="10">
        <v>33</v>
      </c>
      <c r="D40" s="10">
        <v>13</v>
      </c>
      <c r="E40" s="10">
        <v>5</v>
      </c>
      <c r="F40" s="10">
        <v>6</v>
      </c>
      <c r="G40" s="10">
        <v>26</v>
      </c>
      <c r="H40" s="10">
        <v>4</v>
      </c>
      <c r="I40" s="10">
        <v>5</v>
      </c>
      <c r="J40" s="10">
        <v>3</v>
      </c>
      <c r="K40" s="10"/>
      <c r="L40" s="10">
        <v>1</v>
      </c>
      <c r="M40" s="10">
        <v>32</v>
      </c>
      <c r="N40" s="10">
        <v>157</v>
      </c>
      <c r="O40" s="23">
        <f t="shared" si="11"/>
        <v>14.272727272727273</v>
      </c>
    </row>
    <row r="41" spans="1:29" x14ac:dyDescent="0.25">
      <c r="A41" s="9" t="s">
        <v>13</v>
      </c>
      <c r="B41" s="10">
        <v>57</v>
      </c>
      <c r="C41" s="10">
        <v>83</v>
      </c>
      <c r="D41" s="10">
        <v>15</v>
      </c>
      <c r="E41" s="10">
        <v>10</v>
      </c>
      <c r="F41" s="10">
        <v>45</v>
      </c>
      <c r="G41" s="10">
        <v>116</v>
      </c>
      <c r="H41" s="10">
        <v>23</v>
      </c>
      <c r="I41" s="10">
        <v>22</v>
      </c>
      <c r="J41" s="10">
        <v>6</v>
      </c>
      <c r="K41" s="10">
        <v>2</v>
      </c>
      <c r="L41" s="10">
        <v>13</v>
      </c>
      <c r="M41" s="10">
        <v>69</v>
      </c>
      <c r="N41" s="10">
        <v>461</v>
      </c>
      <c r="O41" s="23">
        <f t="shared" si="11"/>
        <v>38.416666666666664</v>
      </c>
    </row>
    <row r="42" spans="1:29" x14ac:dyDescent="0.25">
      <c r="A42" s="13" t="s">
        <v>14</v>
      </c>
      <c r="B42" s="14">
        <v>2231</v>
      </c>
      <c r="C42" s="14">
        <v>1664</v>
      </c>
      <c r="D42" s="14">
        <v>1508</v>
      </c>
      <c r="E42" s="14">
        <v>1164</v>
      </c>
      <c r="F42" s="14">
        <v>1269</v>
      </c>
      <c r="G42" s="14">
        <v>1132</v>
      </c>
      <c r="H42" s="14">
        <v>853</v>
      </c>
      <c r="I42" s="14">
        <v>659</v>
      </c>
      <c r="J42" s="14">
        <v>823</v>
      </c>
      <c r="K42" s="14">
        <v>403</v>
      </c>
      <c r="L42" s="14">
        <v>462</v>
      </c>
      <c r="M42" s="14">
        <v>934</v>
      </c>
      <c r="N42" s="14">
        <v>13102</v>
      </c>
      <c r="O42" s="39">
        <f t="shared" si="11"/>
        <v>1091.8333333333333</v>
      </c>
    </row>
    <row r="43" spans="1:29" x14ac:dyDescent="0.25">
      <c r="A43" s="9" t="s">
        <v>15</v>
      </c>
      <c r="B43" s="10">
        <v>582</v>
      </c>
      <c r="C43" s="10">
        <v>535</v>
      </c>
      <c r="D43" s="10">
        <v>395</v>
      </c>
      <c r="E43" s="10">
        <v>366</v>
      </c>
      <c r="F43" s="10">
        <v>350</v>
      </c>
      <c r="G43" s="10">
        <v>284</v>
      </c>
      <c r="H43" s="10">
        <v>253</v>
      </c>
      <c r="I43" s="10">
        <v>256</v>
      </c>
      <c r="J43" s="10">
        <v>290</v>
      </c>
      <c r="K43" s="10">
        <v>124</v>
      </c>
      <c r="L43" s="10">
        <v>174</v>
      </c>
      <c r="M43" s="10">
        <v>372</v>
      </c>
      <c r="N43" s="10">
        <v>3981</v>
      </c>
      <c r="O43" s="23">
        <f t="shared" si="11"/>
        <v>331.75</v>
      </c>
    </row>
    <row r="44" spans="1:29" x14ac:dyDescent="0.25">
      <c r="A44" s="9" t="s">
        <v>16</v>
      </c>
      <c r="B44" s="10">
        <v>1282</v>
      </c>
      <c r="C44" s="10">
        <v>804</v>
      </c>
      <c r="D44" s="10">
        <v>888</v>
      </c>
      <c r="E44" s="10">
        <v>567</v>
      </c>
      <c r="F44" s="10">
        <v>699</v>
      </c>
      <c r="G44" s="10">
        <v>567</v>
      </c>
      <c r="H44" s="10">
        <v>385</v>
      </c>
      <c r="I44" s="10">
        <v>269</v>
      </c>
      <c r="J44" s="10">
        <v>269</v>
      </c>
      <c r="K44" s="10">
        <v>220</v>
      </c>
      <c r="L44" s="10">
        <v>193</v>
      </c>
      <c r="M44" s="10">
        <v>367</v>
      </c>
      <c r="N44" s="10">
        <v>6510</v>
      </c>
      <c r="O44" s="23">
        <f t="shared" si="11"/>
        <v>542.5</v>
      </c>
    </row>
    <row r="45" spans="1:29" x14ac:dyDescent="0.25">
      <c r="A45" s="9" t="s">
        <v>17</v>
      </c>
      <c r="B45" s="10">
        <v>152</v>
      </c>
      <c r="C45" s="10">
        <v>138</v>
      </c>
      <c r="D45" s="10">
        <v>103</v>
      </c>
      <c r="E45" s="10">
        <v>74</v>
      </c>
      <c r="F45" s="10">
        <v>49</v>
      </c>
      <c r="G45" s="10">
        <v>75</v>
      </c>
      <c r="H45" s="10">
        <v>114</v>
      </c>
      <c r="I45" s="10">
        <v>38</v>
      </c>
      <c r="J45" s="10">
        <v>41</v>
      </c>
      <c r="K45" s="10">
        <v>19</v>
      </c>
      <c r="L45" s="10">
        <v>32</v>
      </c>
      <c r="M45" s="10">
        <v>64</v>
      </c>
      <c r="N45" s="10">
        <v>899</v>
      </c>
      <c r="O45" s="23">
        <f t="shared" si="11"/>
        <v>74.916666666666671</v>
      </c>
    </row>
    <row r="46" spans="1:29" x14ac:dyDescent="0.25">
      <c r="A46" s="9" t="s">
        <v>18</v>
      </c>
      <c r="B46" s="10">
        <v>215</v>
      </c>
      <c r="C46" s="10">
        <v>187</v>
      </c>
      <c r="D46" s="10">
        <v>122</v>
      </c>
      <c r="E46" s="10">
        <v>157</v>
      </c>
      <c r="F46" s="10">
        <v>171</v>
      </c>
      <c r="G46" s="10">
        <v>206</v>
      </c>
      <c r="H46" s="10">
        <v>101</v>
      </c>
      <c r="I46" s="10">
        <v>96</v>
      </c>
      <c r="J46" s="10">
        <v>223</v>
      </c>
      <c r="K46" s="10">
        <v>40</v>
      </c>
      <c r="L46" s="10">
        <v>63</v>
      </c>
      <c r="M46" s="10">
        <v>131</v>
      </c>
      <c r="N46" s="10">
        <v>1712</v>
      </c>
      <c r="O46" s="23">
        <f t="shared" si="11"/>
        <v>142.66666666666666</v>
      </c>
    </row>
    <row r="47" spans="1:29" x14ac:dyDescent="0.25">
      <c r="A47" s="13" t="s">
        <v>2</v>
      </c>
      <c r="B47" s="14">
        <v>300</v>
      </c>
      <c r="C47" s="14">
        <v>170</v>
      </c>
      <c r="D47" s="14">
        <v>47</v>
      </c>
      <c r="E47" s="14">
        <v>73</v>
      </c>
      <c r="F47" s="14">
        <v>46</v>
      </c>
      <c r="G47" s="14">
        <v>33</v>
      </c>
      <c r="H47" s="14">
        <v>17</v>
      </c>
      <c r="I47" s="14">
        <v>22</v>
      </c>
      <c r="J47" s="14">
        <v>16</v>
      </c>
      <c r="K47" s="14">
        <v>32</v>
      </c>
      <c r="L47" s="14">
        <v>25</v>
      </c>
      <c r="M47" s="14">
        <v>253</v>
      </c>
      <c r="N47" s="14">
        <v>1034</v>
      </c>
      <c r="O47" s="39">
        <f t="shared" si="11"/>
        <v>86.166666666666671</v>
      </c>
    </row>
    <row r="48" spans="1:29" x14ac:dyDescent="0.25">
      <c r="A48" s="9" t="s">
        <v>3</v>
      </c>
      <c r="B48" s="10">
        <v>300</v>
      </c>
      <c r="C48" s="10">
        <v>170</v>
      </c>
      <c r="D48" s="10">
        <v>47</v>
      </c>
      <c r="E48" s="10">
        <v>73</v>
      </c>
      <c r="F48" s="10">
        <v>46</v>
      </c>
      <c r="G48" s="10">
        <v>33</v>
      </c>
      <c r="H48" s="10">
        <v>17</v>
      </c>
      <c r="I48" s="10">
        <v>22</v>
      </c>
      <c r="J48" s="10">
        <v>16</v>
      </c>
      <c r="K48" s="10">
        <v>32</v>
      </c>
      <c r="L48" s="10">
        <v>25</v>
      </c>
      <c r="M48" s="10">
        <v>253</v>
      </c>
      <c r="N48" s="10">
        <v>1034</v>
      </c>
      <c r="O48" s="23">
        <f t="shared" si="11"/>
        <v>86.166666666666671</v>
      </c>
    </row>
    <row r="49" spans="1:15" x14ac:dyDescent="0.25">
      <c r="A49" s="13" t="s">
        <v>75</v>
      </c>
      <c r="B49" s="38"/>
      <c r="C49" s="38"/>
      <c r="D49" s="38"/>
      <c r="E49" s="38"/>
      <c r="F49" s="38"/>
      <c r="G49" s="38"/>
      <c r="H49" s="38"/>
      <c r="I49" s="38">
        <v>7</v>
      </c>
      <c r="J49" s="38">
        <v>1</v>
      </c>
      <c r="K49" s="38"/>
      <c r="L49" s="38"/>
      <c r="M49" s="38"/>
      <c r="N49" s="38">
        <v>8</v>
      </c>
      <c r="O49" s="39">
        <f t="shared" si="11"/>
        <v>4</v>
      </c>
    </row>
    <row r="50" spans="1:15" x14ac:dyDescent="0.25">
      <c r="A50" s="9" t="s">
        <v>75</v>
      </c>
      <c r="B50" s="10"/>
      <c r="C50" s="10"/>
      <c r="D50" s="10"/>
      <c r="E50" s="10"/>
      <c r="F50" s="10"/>
      <c r="G50" s="10"/>
      <c r="H50" s="10"/>
      <c r="I50" s="10">
        <v>7</v>
      </c>
      <c r="J50" s="10">
        <v>1</v>
      </c>
      <c r="K50" s="10"/>
      <c r="L50" s="10"/>
      <c r="M50" s="10"/>
      <c r="N50" s="10">
        <v>8</v>
      </c>
      <c r="O50" s="23">
        <f t="shared" si="11"/>
        <v>4</v>
      </c>
    </row>
    <row r="51" spans="1:15" x14ac:dyDescent="0.25">
      <c r="A51" s="24" t="s">
        <v>1</v>
      </c>
      <c r="B51" s="25">
        <v>6862</v>
      </c>
      <c r="C51" s="25">
        <v>5340</v>
      </c>
      <c r="D51" s="25">
        <v>4659</v>
      </c>
      <c r="E51" s="25">
        <v>3423</v>
      </c>
      <c r="F51" s="25">
        <v>3450</v>
      </c>
      <c r="G51" s="25">
        <v>3855</v>
      </c>
      <c r="H51" s="25">
        <v>2677</v>
      </c>
      <c r="I51" s="25">
        <v>2528</v>
      </c>
      <c r="J51" s="25">
        <v>2790</v>
      </c>
      <c r="K51" s="25">
        <v>1822</v>
      </c>
      <c r="L51" s="25">
        <v>1361</v>
      </c>
      <c r="M51" s="25">
        <v>3465</v>
      </c>
      <c r="N51" s="25">
        <v>42232</v>
      </c>
      <c r="O51" s="23">
        <f t="shared" si="11"/>
        <v>3519.3333333333335</v>
      </c>
    </row>
    <row r="52" spans="1:15" x14ac:dyDescent="0.25">
      <c r="A52" s="2" t="s">
        <v>27</v>
      </c>
    </row>
  </sheetData>
  <phoneticPr fontId="6" type="noConversion"/>
  <pageMargins left="0.15748031496062992" right="0.19685039370078741" top="0.74803149606299213" bottom="0.74803149606299213" header="0.31496062992125984" footer="0.31496062992125984"/>
  <pageSetup paperSize="9" scale="60" orientation="landscape" horizontalDpi="4294967293" verticalDpi="4294967293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D6CD-30E2-4853-94A3-202395169200}">
  <dimension ref="A1:J51"/>
  <sheetViews>
    <sheetView tabSelected="1" workbookViewId="0">
      <selection activeCell="P11" sqref="P11"/>
    </sheetView>
  </sheetViews>
  <sheetFormatPr baseColWidth="10" defaultRowHeight="15" x14ac:dyDescent="0.25"/>
  <cols>
    <col min="1" max="1" width="46.28515625" style="31" bestFit="1" customWidth="1"/>
    <col min="2" max="10" width="11.42578125" style="20"/>
    <col min="11" max="16384" width="11.42578125" style="18"/>
  </cols>
  <sheetData>
    <row r="1" spans="1:10" ht="18.75" x14ac:dyDescent="0.3">
      <c r="A1" s="75" t="s">
        <v>112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8.75" x14ac:dyDescent="0.3">
      <c r="A2" s="75" t="s">
        <v>104</v>
      </c>
      <c r="B2" s="75"/>
      <c r="C2" s="75"/>
      <c r="D2" s="75"/>
      <c r="E2" s="75"/>
      <c r="F2" s="75"/>
      <c r="G2" s="75"/>
      <c r="H2" s="75"/>
      <c r="I2" s="75"/>
      <c r="J2" s="75"/>
    </row>
    <row r="5" spans="1:10" ht="30" x14ac:dyDescent="0.25">
      <c r="A5" s="26" t="s">
        <v>71</v>
      </c>
      <c r="B5" s="27" t="s">
        <v>0</v>
      </c>
      <c r="C5" s="27" t="s">
        <v>67</v>
      </c>
      <c r="D5" s="27" t="s">
        <v>66</v>
      </c>
      <c r="E5" s="27" t="s">
        <v>65</v>
      </c>
      <c r="F5" s="27" t="s">
        <v>64</v>
      </c>
      <c r="G5" s="27" t="s">
        <v>63</v>
      </c>
      <c r="H5" s="27" t="s">
        <v>62</v>
      </c>
      <c r="I5" s="27" t="s">
        <v>61</v>
      </c>
      <c r="J5" s="28" t="s">
        <v>1</v>
      </c>
    </row>
    <row r="6" spans="1:10" x14ac:dyDescent="0.25">
      <c r="A6" s="41" t="s">
        <v>4</v>
      </c>
      <c r="B6" s="42">
        <v>6288</v>
      </c>
      <c r="C6" s="43">
        <v>14421</v>
      </c>
      <c r="D6" s="42">
        <v>16130</v>
      </c>
      <c r="E6" s="43">
        <v>8142</v>
      </c>
      <c r="F6" s="42">
        <v>7988</v>
      </c>
      <c r="G6" s="43">
        <v>28536</v>
      </c>
      <c r="H6" s="42">
        <v>58782</v>
      </c>
      <c r="I6" s="43">
        <v>27621</v>
      </c>
      <c r="J6" s="42">
        <v>167908</v>
      </c>
    </row>
    <row r="7" spans="1:10" x14ac:dyDescent="0.25">
      <c r="A7" s="44" t="s">
        <v>5</v>
      </c>
      <c r="B7" s="45">
        <v>3457</v>
      </c>
      <c r="C7" s="3">
        <v>7419</v>
      </c>
      <c r="D7" s="45">
        <v>8658</v>
      </c>
      <c r="E7" s="3">
        <v>4908</v>
      </c>
      <c r="F7" s="45">
        <v>4355</v>
      </c>
      <c r="G7" s="3">
        <v>20154</v>
      </c>
      <c r="H7" s="45">
        <v>42621</v>
      </c>
      <c r="I7" s="3">
        <v>21583</v>
      </c>
      <c r="J7" s="45">
        <v>113155</v>
      </c>
    </row>
    <row r="8" spans="1:10" x14ac:dyDescent="0.25">
      <c r="A8" s="44" t="s">
        <v>6</v>
      </c>
      <c r="B8" s="45">
        <v>2109</v>
      </c>
      <c r="C8" s="3">
        <v>4476</v>
      </c>
      <c r="D8" s="45">
        <v>5659</v>
      </c>
      <c r="E8" s="3">
        <v>2439</v>
      </c>
      <c r="F8" s="45">
        <v>2376</v>
      </c>
      <c r="G8" s="3">
        <v>6350</v>
      </c>
      <c r="H8" s="45">
        <v>11400</v>
      </c>
      <c r="I8" s="3">
        <v>3296</v>
      </c>
      <c r="J8" s="45">
        <v>38105</v>
      </c>
    </row>
    <row r="9" spans="1:10" x14ac:dyDescent="0.25">
      <c r="A9" s="44" t="s">
        <v>7</v>
      </c>
      <c r="B9" s="45">
        <v>151</v>
      </c>
      <c r="C9" s="3">
        <v>494</v>
      </c>
      <c r="D9" s="45">
        <v>357</v>
      </c>
      <c r="E9" s="3">
        <v>424</v>
      </c>
      <c r="F9" s="45">
        <v>166</v>
      </c>
      <c r="G9" s="3">
        <v>489</v>
      </c>
      <c r="H9" s="45">
        <v>1224</v>
      </c>
      <c r="I9" s="3">
        <v>567</v>
      </c>
      <c r="J9" s="45">
        <v>3872</v>
      </c>
    </row>
    <row r="10" spans="1:10" x14ac:dyDescent="0.25">
      <c r="A10" s="51" t="s">
        <v>8</v>
      </c>
      <c r="B10" s="52">
        <v>571</v>
      </c>
      <c r="C10" s="53">
        <v>2032</v>
      </c>
      <c r="D10" s="52">
        <v>1456</v>
      </c>
      <c r="E10" s="53">
        <v>371</v>
      </c>
      <c r="F10" s="52">
        <v>1091</v>
      </c>
      <c r="G10" s="53">
        <v>1543</v>
      </c>
      <c r="H10" s="52">
        <v>3537</v>
      </c>
      <c r="I10" s="53">
        <v>2175</v>
      </c>
      <c r="J10" s="52">
        <v>12776</v>
      </c>
    </row>
    <row r="11" spans="1:10" x14ac:dyDescent="0.25">
      <c r="A11" s="41" t="s">
        <v>9</v>
      </c>
      <c r="B11" s="42">
        <v>2027</v>
      </c>
      <c r="C11" s="43">
        <v>4375</v>
      </c>
      <c r="D11" s="42">
        <v>4170</v>
      </c>
      <c r="E11" s="43">
        <v>1523</v>
      </c>
      <c r="F11" s="42">
        <v>1244</v>
      </c>
      <c r="G11" s="43">
        <v>4896</v>
      </c>
      <c r="H11" s="42">
        <v>13246</v>
      </c>
      <c r="I11" s="43">
        <v>7538</v>
      </c>
      <c r="J11" s="42">
        <v>39019</v>
      </c>
    </row>
    <row r="12" spans="1:10" x14ac:dyDescent="0.25">
      <c r="A12" s="44" t="s">
        <v>10</v>
      </c>
      <c r="B12" s="45">
        <v>1902</v>
      </c>
      <c r="C12" s="3">
        <v>3654</v>
      </c>
      <c r="D12" s="45">
        <v>3447</v>
      </c>
      <c r="E12" s="3">
        <v>1180</v>
      </c>
      <c r="F12" s="45">
        <v>870</v>
      </c>
      <c r="G12" s="3">
        <v>4423</v>
      </c>
      <c r="H12" s="45">
        <v>11656</v>
      </c>
      <c r="I12" s="3">
        <v>5965</v>
      </c>
      <c r="J12" s="45">
        <v>33097</v>
      </c>
    </row>
    <row r="13" spans="1:10" x14ac:dyDescent="0.25">
      <c r="A13" s="44" t="s">
        <v>11</v>
      </c>
      <c r="B13" s="45">
        <v>83</v>
      </c>
      <c r="C13" s="3">
        <v>423</v>
      </c>
      <c r="D13" s="45">
        <v>419</v>
      </c>
      <c r="E13" s="3">
        <v>130</v>
      </c>
      <c r="F13" s="45">
        <v>116</v>
      </c>
      <c r="G13" s="3">
        <v>221</v>
      </c>
      <c r="H13" s="45">
        <v>618</v>
      </c>
      <c r="I13" s="3">
        <v>536</v>
      </c>
      <c r="J13" s="45">
        <v>2546</v>
      </c>
    </row>
    <row r="14" spans="1:10" x14ac:dyDescent="0.25">
      <c r="A14" s="51" t="s">
        <v>12</v>
      </c>
      <c r="B14" s="52">
        <v>13</v>
      </c>
      <c r="C14" s="53">
        <v>163</v>
      </c>
      <c r="D14" s="52">
        <v>117</v>
      </c>
      <c r="E14" s="53">
        <v>14</v>
      </c>
      <c r="F14" s="52">
        <v>27</v>
      </c>
      <c r="G14" s="53">
        <v>75</v>
      </c>
      <c r="H14" s="52">
        <v>372</v>
      </c>
      <c r="I14" s="53">
        <v>441</v>
      </c>
      <c r="J14" s="52">
        <v>1222</v>
      </c>
    </row>
    <row r="15" spans="1:10" x14ac:dyDescent="0.25">
      <c r="A15" s="51" t="s">
        <v>13</v>
      </c>
      <c r="B15" s="52">
        <v>29</v>
      </c>
      <c r="C15" s="53">
        <v>135</v>
      </c>
      <c r="D15" s="52">
        <v>187</v>
      </c>
      <c r="E15" s="53">
        <v>199</v>
      </c>
      <c r="F15" s="52">
        <v>231</v>
      </c>
      <c r="G15" s="53">
        <v>177</v>
      </c>
      <c r="H15" s="52">
        <v>600</v>
      </c>
      <c r="I15" s="53">
        <v>596</v>
      </c>
      <c r="J15" s="52">
        <v>2154</v>
      </c>
    </row>
    <row r="16" spans="1:10" x14ac:dyDescent="0.25">
      <c r="A16" s="54" t="s">
        <v>14</v>
      </c>
      <c r="B16" s="55">
        <v>4027</v>
      </c>
      <c r="C16" s="56">
        <v>8426</v>
      </c>
      <c r="D16" s="55">
        <v>9247</v>
      </c>
      <c r="E16" s="56">
        <v>3813</v>
      </c>
      <c r="F16" s="55">
        <v>3872</v>
      </c>
      <c r="G16" s="56">
        <v>6807</v>
      </c>
      <c r="H16" s="55">
        <v>18798</v>
      </c>
      <c r="I16" s="56">
        <v>12495</v>
      </c>
      <c r="J16" s="55">
        <v>67485</v>
      </c>
    </row>
    <row r="17" spans="1:10" x14ac:dyDescent="0.25">
      <c r="A17" s="51" t="s">
        <v>15</v>
      </c>
      <c r="B17" s="52">
        <v>1131</v>
      </c>
      <c r="C17" s="53">
        <v>2298</v>
      </c>
      <c r="D17" s="52">
        <v>2130</v>
      </c>
      <c r="E17" s="53">
        <v>1075</v>
      </c>
      <c r="F17" s="52">
        <v>769</v>
      </c>
      <c r="G17" s="53">
        <v>1867</v>
      </c>
      <c r="H17" s="52">
        <v>4951</v>
      </c>
      <c r="I17" s="53">
        <v>2071</v>
      </c>
      <c r="J17" s="52">
        <v>16292</v>
      </c>
    </row>
    <row r="18" spans="1:10" x14ac:dyDescent="0.25">
      <c r="A18" s="44" t="s">
        <v>16</v>
      </c>
      <c r="B18" s="45">
        <v>1875</v>
      </c>
      <c r="C18" s="3">
        <v>4278</v>
      </c>
      <c r="D18" s="45">
        <v>5632</v>
      </c>
      <c r="E18" s="3">
        <v>2182</v>
      </c>
      <c r="F18" s="45">
        <v>2204</v>
      </c>
      <c r="G18" s="3">
        <v>3857</v>
      </c>
      <c r="H18" s="45">
        <v>11256</v>
      </c>
      <c r="I18" s="3">
        <v>8608</v>
      </c>
      <c r="J18" s="45">
        <v>39892</v>
      </c>
    </row>
    <row r="19" spans="1:10" x14ac:dyDescent="0.25">
      <c r="A19" s="51" t="s">
        <v>17</v>
      </c>
      <c r="B19" s="52">
        <v>335</v>
      </c>
      <c r="C19" s="53">
        <v>809</v>
      </c>
      <c r="D19" s="52">
        <v>523</v>
      </c>
      <c r="E19" s="53">
        <v>197</v>
      </c>
      <c r="F19" s="52">
        <v>380</v>
      </c>
      <c r="G19" s="53">
        <v>425</v>
      </c>
      <c r="H19" s="52">
        <v>1149</v>
      </c>
      <c r="I19" s="53">
        <v>715</v>
      </c>
      <c r="J19" s="52">
        <v>4533</v>
      </c>
    </row>
    <row r="20" spans="1:10" x14ac:dyDescent="0.25">
      <c r="A20" s="44" t="s">
        <v>18</v>
      </c>
      <c r="B20" s="45">
        <v>686</v>
      </c>
      <c r="C20" s="3">
        <v>1041</v>
      </c>
      <c r="D20" s="45">
        <v>962</v>
      </c>
      <c r="E20" s="3">
        <v>359</v>
      </c>
      <c r="F20" s="45">
        <v>519</v>
      </c>
      <c r="G20" s="3">
        <v>658</v>
      </c>
      <c r="H20" s="45">
        <v>1442</v>
      </c>
      <c r="I20" s="3">
        <v>1101</v>
      </c>
      <c r="J20" s="45">
        <v>6768</v>
      </c>
    </row>
    <row r="21" spans="1:10" x14ac:dyDescent="0.25">
      <c r="A21" s="41" t="s">
        <v>2</v>
      </c>
      <c r="B21" s="42"/>
      <c r="C21" s="43">
        <v>449</v>
      </c>
      <c r="D21" s="42">
        <v>2090</v>
      </c>
      <c r="E21" s="43">
        <v>1004</v>
      </c>
      <c r="F21" s="42">
        <v>1611</v>
      </c>
      <c r="G21" s="43">
        <v>4932</v>
      </c>
      <c r="H21" s="42">
        <v>12012</v>
      </c>
      <c r="I21" s="43">
        <v>3078</v>
      </c>
      <c r="J21" s="42">
        <v>25176</v>
      </c>
    </row>
    <row r="22" spans="1:10" x14ac:dyDescent="0.25">
      <c r="A22" s="44" t="s">
        <v>3</v>
      </c>
      <c r="B22" s="45"/>
      <c r="C22" s="3">
        <v>449</v>
      </c>
      <c r="D22" s="45">
        <v>2090</v>
      </c>
      <c r="E22" s="3">
        <v>1004</v>
      </c>
      <c r="F22" s="45">
        <v>1611</v>
      </c>
      <c r="G22" s="3">
        <v>4932</v>
      </c>
      <c r="H22" s="45">
        <v>12012</v>
      </c>
      <c r="I22" s="3">
        <v>3078</v>
      </c>
      <c r="J22" s="45">
        <v>25176</v>
      </c>
    </row>
    <row r="23" spans="1:10" x14ac:dyDescent="0.25">
      <c r="A23" s="41" t="s">
        <v>75</v>
      </c>
      <c r="B23" s="42"/>
      <c r="C23" s="43"/>
      <c r="D23" s="42"/>
      <c r="E23" s="43"/>
      <c r="F23" s="42"/>
      <c r="G23" s="43">
        <v>348</v>
      </c>
      <c r="H23" s="42">
        <v>1939</v>
      </c>
      <c r="I23" s="43"/>
      <c r="J23" s="42">
        <v>2287</v>
      </c>
    </row>
    <row r="24" spans="1:10" ht="15.75" thickBot="1" x14ac:dyDescent="0.3">
      <c r="A24" s="57" t="s">
        <v>1</v>
      </c>
      <c r="B24" s="58">
        <v>12342</v>
      </c>
      <c r="C24" s="59">
        <v>27671</v>
      </c>
      <c r="D24" s="58">
        <v>31637</v>
      </c>
      <c r="E24" s="59">
        <v>14482</v>
      </c>
      <c r="F24" s="58">
        <v>14715</v>
      </c>
      <c r="G24" s="59">
        <v>45519</v>
      </c>
      <c r="H24" s="58">
        <v>104777</v>
      </c>
      <c r="I24" s="59">
        <v>50732</v>
      </c>
      <c r="J24" s="58">
        <v>301875</v>
      </c>
    </row>
    <row r="28" spans="1:10" ht="18.75" x14ac:dyDescent="0.3">
      <c r="A28" s="75" t="s">
        <v>113</v>
      </c>
      <c r="B28" s="75"/>
      <c r="C28" s="75"/>
      <c r="D28" s="75"/>
      <c r="E28" s="75"/>
      <c r="F28" s="75"/>
      <c r="G28" s="75"/>
      <c r="H28" s="75"/>
      <c r="I28" s="75"/>
      <c r="J28" s="75"/>
    </row>
    <row r="29" spans="1:10" ht="18.75" x14ac:dyDescent="0.3">
      <c r="A29" s="75" t="s">
        <v>104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0" x14ac:dyDescent="0.25">
      <c r="A30" s="4"/>
      <c r="B30" s="19"/>
      <c r="C30" s="19"/>
      <c r="D30" s="19"/>
      <c r="E30" s="19"/>
      <c r="F30" s="19"/>
      <c r="G30" s="19"/>
      <c r="H30" s="19"/>
      <c r="I30" s="19"/>
      <c r="J30" s="19"/>
    </row>
    <row r="31" spans="1:10" x14ac:dyDescent="0.25">
      <c r="A31" s="4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30" x14ac:dyDescent="0.25">
      <c r="A32" s="26" t="s">
        <v>71</v>
      </c>
      <c r="B32" s="27" t="s">
        <v>0</v>
      </c>
      <c r="C32" s="27" t="s">
        <v>67</v>
      </c>
      <c r="D32" s="27" t="s">
        <v>66</v>
      </c>
      <c r="E32" s="27" t="s">
        <v>65</v>
      </c>
      <c r="F32" s="27" t="s">
        <v>64</v>
      </c>
      <c r="G32" s="27" t="s">
        <v>63</v>
      </c>
      <c r="H32" s="27" t="s">
        <v>62</v>
      </c>
      <c r="I32" s="27" t="s">
        <v>61</v>
      </c>
      <c r="J32" s="28" t="s">
        <v>1</v>
      </c>
    </row>
    <row r="33" spans="1:10" x14ac:dyDescent="0.25">
      <c r="A33" s="54" t="s">
        <v>4</v>
      </c>
      <c r="B33" s="55">
        <v>666</v>
      </c>
      <c r="C33" s="56">
        <v>1222</v>
      </c>
      <c r="D33" s="55">
        <v>1568</v>
      </c>
      <c r="E33" s="56">
        <v>976</v>
      </c>
      <c r="F33" s="55">
        <v>1021</v>
      </c>
      <c r="G33" s="56">
        <v>4023</v>
      </c>
      <c r="H33" s="55">
        <v>8501</v>
      </c>
      <c r="I33" s="56">
        <v>3467</v>
      </c>
      <c r="J33" s="55">
        <v>21444</v>
      </c>
    </row>
    <row r="34" spans="1:10" x14ac:dyDescent="0.25">
      <c r="A34" s="51" t="s">
        <v>5</v>
      </c>
      <c r="B34" s="52">
        <v>433</v>
      </c>
      <c r="C34" s="53">
        <v>690</v>
      </c>
      <c r="D34" s="52">
        <v>846</v>
      </c>
      <c r="E34" s="53">
        <v>611</v>
      </c>
      <c r="F34" s="52">
        <v>646</v>
      </c>
      <c r="G34" s="53">
        <v>2812</v>
      </c>
      <c r="H34" s="52">
        <v>5920</v>
      </c>
      <c r="I34" s="53">
        <v>2556</v>
      </c>
      <c r="J34" s="52">
        <v>14514</v>
      </c>
    </row>
    <row r="35" spans="1:10" x14ac:dyDescent="0.25">
      <c r="A35" s="44" t="s">
        <v>6</v>
      </c>
      <c r="B35" s="45">
        <v>170</v>
      </c>
      <c r="C35" s="3">
        <v>311</v>
      </c>
      <c r="D35" s="45">
        <v>384</v>
      </c>
      <c r="E35" s="3">
        <v>220</v>
      </c>
      <c r="F35" s="45">
        <v>207</v>
      </c>
      <c r="G35" s="3">
        <v>806</v>
      </c>
      <c r="H35" s="45">
        <v>1643</v>
      </c>
      <c r="I35" s="3">
        <v>406</v>
      </c>
      <c r="J35" s="45">
        <v>4147</v>
      </c>
    </row>
    <row r="36" spans="1:10" x14ac:dyDescent="0.25">
      <c r="A36" s="44" t="s">
        <v>7</v>
      </c>
      <c r="B36" s="45">
        <v>15</v>
      </c>
      <c r="C36" s="3">
        <v>55</v>
      </c>
      <c r="D36" s="45">
        <v>48</v>
      </c>
      <c r="E36" s="3">
        <v>53</v>
      </c>
      <c r="F36" s="45">
        <v>30</v>
      </c>
      <c r="G36" s="3">
        <v>129</v>
      </c>
      <c r="H36" s="45">
        <v>319</v>
      </c>
      <c r="I36" s="3">
        <v>142</v>
      </c>
      <c r="J36" s="45">
        <v>791</v>
      </c>
    </row>
    <row r="37" spans="1:10" x14ac:dyDescent="0.25">
      <c r="A37" s="44" t="s">
        <v>8</v>
      </c>
      <c r="B37" s="45">
        <v>48</v>
      </c>
      <c r="C37" s="3">
        <v>166</v>
      </c>
      <c r="D37" s="45">
        <v>290</v>
      </c>
      <c r="E37" s="3">
        <v>92</v>
      </c>
      <c r="F37" s="45">
        <v>138</v>
      </c>
      <c r="G37" s="3">
        <v>276</v>
      </c>
      <c r="H37" s="45">
        <v>619</v>
      </c>
      <c r="I37" s="3">
        <v>363</v>
      </c>
      <c r="J37" s="45">
        <v>1992</v>
      </c>
    </row>
    <row r="38" spans="1:10" x14ac:dyDescent="0.25">
      <c r="A38" s="54" t="s">
        <v>9</v>
      </c>
      <c r="B38" s="55">
        <v>239</v>
      </c>
      <c r="C38" s="56">
        <v>479</v>
      </c>
      <c r="D38" s="55">
        <v>684</v>
      </c>
      <c r="E38" s="56">
        <v>419</v>
      </c>
      <c r="F38" s="55">
        <v>257</v>
      </c>
      <c r="G38" s="56">
        <v>887</v>
      </c>
      <c r="H38" s="55">
        <v>2381</v>
      </c>
      <c r="I38" s="56">
        <v>1298</v>
      </c>
      <c r="J38" s="55">
        <v>6644</v>
      </c>
    </row>
    <row r="39" spans="1:10" x14ac:dyDescent="0.25">
      <c r="A39" s="51" t="s">
        <v>10</v>
      </c>
      <c r="B39" s="52">
        <v>219</v>
      </c>
      <c r="C39" s="53">
        <v>405</v>
      </c>
      <c r="D39" s="52">
        <v>517</v>
      </c>
      <c r="E39" s="53">
        <v>296</v>
      </c>
      <c r="F39" s="52">
        <v>167</v>
      </c>
      <c r="G39" s="53">
        <v>797</v>
      </c>
      <c r="H39" s="52">
        <v>2076</v>
      </c>
      <c r="I39" s="53">
        <v>1066</v>
      </c>
      <c r="J39" s="52">
        <v>5543</v>
      </c>
    </row>
    <row r="40" spans="1:10" x14ac:dyDescent="0.25">
      <c r="A40" s="51" t="s">
        <v>11</v>
      </c>
      <c r="B40" s="52">
        <v>13</v>
      </c>
      <c r="C40" s="53">
        <v>46</v>
      </c>
      <c r="D40" s="52">
        <v>91</v>
      </c>
      <c r="E40" s="53">
        <v>43</v>
      </c>
      <c r="F40" s="52">
        <v>44</v>
      </c>
      <c r="G40" s="53">
        <v>43</v>
      </c>
      <c r="H40" s="52">
        <v>103</v>
      </c>
      <c r="I40" s="53">
        <v>100</v>
      </c>
      <c r="J40" s="52">
        <v>483</v>
      </c>
    </row>
    <row r="41" spans="1:10" x14ac:dyDescent="0.25">
      <c r="A41" s="51" t="s">
        <v>12</v>
      </c>
      <c r="B41" s="52">
        <v>4</v>
      </c>
      <c r="C41" s="53">
        <v>11</v>
      </c>
      <c r="D41" s="52">
        <v>27</v>
      </c>
      <c r="E41" s="53">
        <v>4</v>
      </c>
      <c r="F41" s="52">
        <v>3</v>
      </c>
      <c r="G41" s="53">
        <v>14</v>
      </c>
      <c r="H41" s="52">
        <v>50</v>
      </c>
      <c r="I41" s="53">
        <v>44</v>
      </c>
      <c r="J41" s="52">
        <v>157</v>
      </c>
    </row>
    <row r="42" spans="1:10" x14ac:dyDescent="0.25">
      <c r="A42" s="51" t="s">
        <v>13</v>
      </c>
      <c r="B42" s="52">
        <v>3</v>
      </c>
      <c r="C42" s="53">
        <v>17</v>
      </c>
      <c r="D42" s="52">
        <v>49</v>
      </c>
      <c r="E42" s="53">
        <v>76</v>
      </c>
      <c r="F42" s="52">
        <v>43</v>
      </c>
      <c r="G42" s="53">
        <v>33</v>
      </c>
      <c r="H42" s="52">
        <v>152</v>
      </c>
      <c r="I42" s="53">
        <v>88</v>
      </c>
      <c r="J42" s="52">
        <v>461</v>
      </c>
    </row>
    <row r="43" spans="1:10" x14ac:dyDescent="0.25">
      <c r="A43" s="41" t="s">
        <v>14</v>
      </c>
      <c r="B43" s="42">
        <v>434</v>
      </c>
      <c r="C43" s="43">
        <v>874</v>
      </c>
      <c r="D43" s="42">
        <v>1555</v>
      </c>
      <c r="E43" s="43">
        <v>737</v>
      </c>
      <c r="F43" s="42">
        <v>592</v>
      </c>
      <c r="G43" s="43">
        <v>1738</v>
      </c>
      <c r="H43" s="42">
        <v>4745</v>
      </c>
      <c r="I43" s="43">
        <v>2427</v>
      </c>
      <c r="J43" s="42">
        <v>13102</v>
      </c>
    </row>
    <row r="44" spans="1:10" x14ac:dyDescent="0.25">
      <c r="A44" s="44" t="s">
        <v>15</v>
      </c>
      <c r="B44" s="45">
        <v>120</v>
      </c>
      <c r="C44" s="3">
        <v>260</v>
      </c>
      <c r="D44" s="45">
        <v>453</v>
      </c>
      <c r="E44" s="3">
        <v>230</v>
      </c>
      <c r="F44" s="45">
        <v>122</v>
      </c>
      <c r="G44" s="3">
        <v>596</v>
      </c>
      <c r="H44" s="45">
        <v>1532</v>
      </c>
      <c r="I44" s="3">
        <v>668</v>
      </c>
      <c r="J44" s="45">
        <v>3981</v>
      </c>
    </row>
    <row r="45" spans="1:10" x14ac:dyDescent="0.25">
      <c r="A45" s="51" t="s">
        <v>16</v>
      </c>
      <c r="B45" s="52">
        <v>199</v>
      </c>
      <c r="C45" s="53">
        <v>405</v>
      </c>
      <c r="D45" s="52">
        <v>732</v>
      </c>
      <c r="E45" s="53">
        <v>379</v>
      </c>
      <c r="F45" s="52">
        <v>287</v>
      </c>
      <c r="G45" s="53">
        <v>823</v>
      </c>
      <c r="H45" s="52">
        <v>2357</v>
      </c>
      <c r="I45" s="53">
        <v>1328</v>
      </c>
      <c r="J45" s="52">
        <v>6510</v>
      </c>
    </row>
    <row r="46" spans="1:10" x14ac:dyDescent="0.25">
      <c r="A46" s="44" t="s">
        <v>17</v>
      </c>
      <c r="B46" s="45">
        <v>27</v>
      </c>
      <c r="C46" s="3">
        <v>81</v>
      </c>
      <c r="D46" s="45">
        <v>130</v>
      </c>
      <c r="E46" s="3">
        <v>57</v>
      </c>
      <c r="F46" s="45">
        <v>106</v>
      </c>
      <c r="G46" s="3">
        <v>119</v>
      </c>
      <c r="H46" s="45">
        <v>277</v>
      </c>
      <c r="I46" s="3">
        <v>102</v>
      </c>
      <c r="J46" s="45">
        <v>899</v>
      </c>
    </row>
    <row r="47" spans="1:10" x14ac:dyDescent="0.25">
      <c r="A47" s="51" t="s">
        <v>18</v>
      </c>
      <c r="B47" s="52">
        <v>88</v>
      </c>
      <c r="C47" s="53">
        <v>128</v>
      </c>
      <c r="D47" s="52">
        <v>240</v>
      </c>
      <c r="E47" s="53">
        <v>71</v>
      </c>
      <c r="F47" s="52">
        <v>77</v>
      </c>
      <c r="G47" s="53">
        <v>200</v>
      </c>
      <c r="H47" s="52">
        <v>579</v>
      </c>
      <c r="I47" s="53">
        <v>329</v>
      </c>
      <c r="J47" s="52">
        <v>1712</v>
      </c>
    </row>
    <row r="48" spans="1:10" x14ac:dyDescent="0.25">
      <c r="A48" s="41" t="s">
        <v>2</v>
      </c>
      <c r="B48" s="42"/>
      <c r="C48" s="43">
        <v>32</v>
      </c>
      <c r="D48" s="42">
        <v>122</v>
      </c>
      <c r="E48" s="43">
        <v>47</v>
      </c>
      <c r="F48" s="42">
        <v>75</v>
      </c>
      <c r="G48" s="43">
        <v>193</v>
      </c>
      <c r="H48" s="42">
        <v>402</v>
      </c>
      <c r="I48" s="43">
        <v>163</v>
      </c>
      <c r="J48" s="42">
        <v>1034</v>
      </c>
    </row>
    <row r="49" spans="1:10" x14ac:dyDescent="0.25">
      <c r="A49" s="44" t="s">
        <v>3</v>
      </c>
      <c r="B49" s="45"/>
      <c r="C49" s="3">
        <v>32</v>
      </c>
      <c r="D49" s="45">
        <v>122</v>
      </c>
      <c r="E49" s="3">
        <v>47</v>
      </c>
      <c r="F49" s="45">
        <v>75</v>
      </c>
      <c r="G49" s="3">
        <v>193</v>
      </c>
      <c r="H49" s="45">
        <v>402</v>
      </c>
      <c r="I49" s="3">
        <v>163</v>
      </c>
      <c r="J49" s="45">
        <v>1034</v>
      </c>
    </row>
    <row r="50" spans="1:10" x14ac:dyDescent="0.25">
      <c r="A50" s="41" t="s">
        <v>75</v>
      </c>
      <c r="B50" s="42"/>
      <c r="C50" s="43"/>
      <c r="D50" s="42"/>
      <c r="E50" s="43"/>
      <c r="F50" s="42"/>
      <c r="G50" s="43">
        <v>1</v>
      </c>
      <c r="H50" s="42">
        <v>7</v>
      </c>
      <c r="I50" s="43"/>
      <c r="J50" s="42">
        <v>8</v>
      </c>
    </row>
    <row r="51" spans="1:10" ht="15.75" thickBot="1" x14ac:dyDescent="0.3">
      <c r="A51" s="57" t="s">
        <v>1</v>
      </c>
      <c r="B51" s="58">
        <v>1339</v>
      </c>
      <c r="C51" s="59">
        <v>2607</v>
      </c>
      <c r="D51" s="58">
        <v>3929</v>
      </c>
      <c r="E51" s="59">
        <v>2179</v>
      </c>
      <c r="F51" s="58">
        <v>1945</v>
      </c>
      <c r="G51" s="59">
        <v>6842</v>
      </c>
      <c r="H51" s="58">
        <v>16036</v>
      </c>
      <c r="I51" s="59">
        <v>7355</v>
      </c>
      <c r="J51" s="58">
        <v>42232</v>
      </c>
    </row>
  </sheetData>
  <mergeCells count="4">
    <mergeCell ref="A1:J1"/>
    <mergeCell ref="A2:J2"/>
    <mergeCell ref="A28:J28"/>
    <mergeCell ref="A29:J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4573-80DF-41A6-A62E-9AC44FAA7D6E}">
  <dimension ref="A1:C24"/>
  <sheetViews>
    <sheetView workbookViewId="0"/>
  </sheetViews>
  <sheetFormatPr baseColWidth="10" defaultRowHeight="15" x14ac:dyDescent="0.25"/>
  <cols>
    <col min="1" max="1" width="43" customWidth="1"/>
    <col min="2" max="2" width="16.85546875" customWidth="1"/>
  </cols>
  <sheetData>
    <row r="1" spans="1:3" ht="15.75" x14ac:dyDescent="0.25">
      <c r="A1" s="74" t="s">
        <v>110</v>
      </c>
    </row>
    <row r="2" spans="1:3" ht="15.75" x14ac:dyDescent="0.25">
      <c r="A2" s="74" t="s">
        <v>114</v>
      </c>
    </row>
    <row r="4" spans="1:3" x14ac:dyDescent="0.25">
      <c r="A4" s="65" t="s">
        <v>20</v>
      </c>
      <c r="B4" s="66" t="s">
        <v>22</v>
      </c>
      <c r="C4" s="67" t="s">
        <v>23</v>
      </c>
    </row>
    <row r="5" spans="1:3" x14ac:dyDescent="0.25">
      <c r="A5" s="70" t="s">
        <v>4</v>
      </c>
      <c r="B5" s="71">
        <v>167908</v>
      </c>
      <c r="C5" s="72">
        <v>21444</v>
      </c>
    </row>
    <row r="6" spans="1:3" x14ac:dyDescent="0.25">
      <c r="A6" s="9" t="s">
        <v>5</v>
      </c>
      <c r="B6" s="10">
        <v>113155</v>
      </c>
      <c r="C6" s="10">
        <v>14514</v>
      </c>
    </row>
    <row r="7" spans="1:3" x14ac:dyDescent="0.25">
      <c r="A7" s="9" t="s">
        <v>6</v>
      </c>
      <c r="B7" s="10">
        <v>38105</v>
      </c>
      <c r="C7" s="10">
        <v>4147</v>
      </c>
    </row>
    <row r="8" spans="1:3" x14ac:dyDescent="0.25">
      <c r="A8" s="9" t="s">
        <v>7</v>
      </c>
      <c r="B8" s="10">
        <v>3872</v>
      </c>
      <c r="C8" s="10">
        <v>791</v>
      </c>
    </row>
    <row r="9" spans="1:3" x14ac:dyDescent="0.25">
      <c r="A9" s="9" t="s">
        <v>8</v>
      </c>
      <c r="B9" s="10">
        <v>12776</v>
      </c>
      <c r="C9" s="10">
        <v>1992</v>
      </c>
    </row>
    <row r="10" spans="1:3" x14ac:dyDescent="0.25">
      <c r="A10" s="70" t="s">
        <v>9</v>
      </c>
      <c r="B10" s="71">
        <v>39019</v>
      </c>
      <c r="C10" s="72">
        <v>6644</v>
      </c>
    </row>
    <row r="11" spans="1:3" x14ac:dyDescent="0.25">
      <c r="A11" s="9" t="s">
        <v>10</v>
      </c>
      <c r="B11" s="10">
        <v>33097</v>
      </c>
      <c r="C11" s="10">
        <v>5543</v>
      </c>
    </row>
    <row r="12" spans="1:3" x14ac:dyDescent="0.25">
      <c r="A12" s="9" t="s">
        <v>11</v>
      </c>
      <c r="B12" s="10">
        <v>2546</v>
      </c>
      <c r="C12" s="10">
        <v>483</v>
      </c>
    </row>
    <row r="13" spans="1:3" x14ac:dyDescent="0.25">
      <c r="A13" s="9" t="s">
        <v>12</v>
      </c>
      <c r="B13" s="10">
        <v>1222</v>
      </c>
      <c r="C13" s="10">
        <v>157</v>
      </c>
    </row>
    <row r="14" spans="1:3" x14ac:dyDescent="0.25">
      <c r="A14" s="9" t="s">
        <v>13</v>
      </c>
      <c r="B14" s="10">
        <v>2154</v>
      </c>
      <c r="C14" s="10">
        <v>461</v>
      </c>
    </row>
    <row r="15" spans="1:3" x14ac:dyDescent="0.25">
      <c r="A15" s="70" t="s">
        <v>14</v>
      </c>
      <c r="B15" s="71">
        <v>67485</v>
      </c>
      <c r="C15" s="72">
        <v>13102</v>
      </c>
    </row>
    <row r="16" spans="1:3" x14ac:dyDescent="0.25">
      <c r="A16" s="9" t="s">
        <v>15</v>
      </c>
      <c r="B16" s="10">
        <v>16292</v>
      </c>
      <c r="C16" s="10">
        <v>3981</v>
      </c>
    </row>
    <row r="17" spans="1:3" x14ac:dyDescent="0.25">
      <c r="A17" s="9" t="s">
        <v>16</v>
      </c>
      <c r="B17" s="10">
        <v>39892</v>
      </c>
      <c r="C17" s="10">
        <v>6510</v>
      </c>
    </row>
    <row r="18" spans="1:3" x14ac:dyDescent="0.25">
      <c r="A18" s="9" t="s">
        <v>17</v>
      </c>
      <c r="B18" s="10">
        <v>4533</v>
      </c>
      <c r="C18" s="10">
        <v>899</v>
      </c>
    </row>
    <row r="19" spans="1:3" x14ac:dyDescent="0.25">
      <c r="A19" s="9" t="s">
        <v>18</v>
      </c>
      <c r="B19" s="10">
        <v>6768</v>
      </c>
      <c r="C19" s="10">
        <v>1712</v>
      </c>
    </row>
    <row r="20" spans="1:3" x14ac:dyDescent="0.25">
      <c r="A20" s="70" t="s">
        <v>2</v>
      </c>
      <c r="B20" s="71">
        <v>25176</v>
      </c>
      <c r="C20" s="72">
        <v>1034</v>
      </c>
    </row>
    <row r="21" spans="1:3" x14ac:dyDescent="0.25">
      <c r="A21" s="9" t="s">
        <v>3</v>
      </c>
      <c r="B21" s="10">
        <v>25176</v>
      </c>
      <c r="C21" s="10">
        <v>1034</v>
      </c>
    </row>
    <row r="22" spans="1:3" x14ac:dyDescent="0.25">
      <c r="A22" s="70" t="s">
        <v>75</v>
      </c>
      <c r="B22" s="73">
        <v>2287</v>
      </c>
      <c r="C22" s="73">
        <v>8</v>
      </c>
    </row>
    <row r="23" spans="1:3" x14ac:dyDescent="0.25">
      <c r="A23" s="9" t="s">
        <v>75</v>
      </c>
      <c r="B23" s="10">
        <v>2287</v>
      </c>
      <c r="C23" s="10">
        <v>8</v>
      </c>
    </row>
    <row r="24" spans="1:3" x14ac:dyDescent="0.25">
      <c r="A24" s="68" t="s">
        <v>1</v>
      </c>
      <c r="B24" s="69">
        <v>301875</v>
      </c>
      <c r="C24" s="69">
        <v>42232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"/>
  <sheetViews>
    <sheetView workbookViewId="0">
      <selection activeCell="A3" sqref="A3"/>
    </sheetView>
  </sheetViews>
  <sheetFormatPr baseColWidth="10" defaultRowHeight="15" x14ac:dyDescent="0.25"/>
  <cols>
    <col min="1" max="1" width="43" bestFit="1" customWidth="1"/>
  </cols>
  <sheetData>
    <row r="1" spans="1:14" x14ac:dyDescent="0.25">
      <c r="A1" s="3"/>
      <c r="B1" s="3" t="s">
        <v>28</v>
      </c>
      <c r="C1" s="3" t="s">
        <v>29</v>
      </c>
      <c r="D1" s="3" t="s">
        <v>31</v>
      </c>
      <c r="E1" s="3" t="s">
        <v>34</v>
      </c>
      <c r="F1" s="3" t="s">
        <v>37</v>
      </c>
      <c r="G1" s="3" t="s">
        <v>39</v>
      </c>
      <c r="H1" s="3" t="s">
        <v>41</v>
      </c>
      <c r="I1" s="3" t="s">
        <v>50</v>
      </c>
      <c r="J1" s="3" t="s">
        <v>52</v>
      </c>
      <c r="K1" s="3" t="s">
        <v>54</v>
      </c>
      <c r="L1" s="3" t="s">
        <v>57</v>
      </c>
      <c r="M1" s="3" t="s">
        <v>60</v>
      </c>
      <c r="N1" s="3" t="s">
        <v>35</v>
      </c>
    </row>
    <row r="2" spans="1:14" x14ac:dyDescent="0.25">
      <c r="A2" s="3" t="s">
        <v>111</v>
      </c>
      <c r="B2" s="19">
        <v>6862</v>
      </c>
      <c r="C2" s="19">
        <v>5340</v>
      </c>
      <c r="D2" s="19">
        <v>4659</v>
      </c>
      <c r="E2" s="19">
        <v>3423</v>
      </c>
      <c r="F2" s="19">
        <v>3450</v>
      </c>
      <c r="G2" s="19">
        <v>3855</v>
      </c>
      <c r="H2" s="19">
        <v>2677</v>
      </c>
      <c r="I2" s="19">
        <v>2528</v>
      </c>
      <c r="J2" s="19">
        <v>2790</v>
      </c>
      <c r="K2" s="19">
        <v>1822</v>
      </c>
      <c r="L2" s="19">
        <v>1361</v>
      </c>
      <c r="M2" s="19">
        <v>3465</v>
      </c>
      <c r="N2" s="19">
        <v>42232</v>
      </c>
    </row>
    <row r="3" spans="1:14" x14ac:dyDescent="0.25">
      <c r="A3" s="3" t="s">
        <v>108</v>
      </c>
      <c r="B3" s="19">
        <v>16683</v>
      </c>
      <c r="C3" s="19">
        <v>19141</v>
      </c>
      <c r="D3" s="19">
        <v>20598</v>
      </c>
      <c r="E3" s="19">
        <v>23410</v>
      </c>
      <c r="F3" s="19">
        <v>30943</v>
      </c>
      <c r="G3" s="19">
        <v>29096</v>
      </c>
      <c r="H3" s="19">
        <v>28883</v>
      </c>
      <c r="I3" s="19">
        <v>25503</v>
      </c>
      <c r="J3" s="19">
        <v>30705</v>
      </c>
      <c r="K3" s="19">
        <v>25619</v>
      </c>
      <c r="L3" s="19">
        <v>27324</v>
      </c>
      <c r="M3" s="19">
        <v>23970</v>
      </c>
      <c r="N3" s="19">
        <v>301875</v>
      </c>
    </row>
    <row r="4" spans="1:14" x14ac:dyDescent="0.25">
      <c r="A4" s="3" t="s">
        <v>109</v>
      </c>
      <c r="B4" s="19">
        <v>16089</v>
      </c>
      <c r="C4" s="19">
        <v>17019</v>
      </c>
      <c r="D4" s="19">
        <v>19140</v>
      </c>
      <c r="E4" s="19">
        <v>18489</v>
      </c>
      <c r="F4" s="19">
        <v>20263</v>
      </c>
      <c r="G4" s="19">
        <v>21283</v>
      </c>
      <c r="H4" s="19">
        <v>21611</v>
      </c>
      <c r="I4" s="19">
        <v>20939</v>
      </c>
      <c r="J4" s="19">
        <v>18834</v>
      </c>
      <c r="K4" s="19">
        <v>19286</v>
      </c>
      <c r="L4" s="19">
        <v>18836</v>
      </c>
      <c r="M4" s="19">
        <v>18647</v>
      </c>
      <c r="N4" s="19">
        <f>SUM(B4:M4)</f>
        <v>230436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2</vt:i4>
      </vt:variant>
    </vt:vector>
  </HeadingPairs>
  <TitlesOfParts>
    <vt:vector size="9" baseType="lpstr">
      <vt:lpstr>ATC</vt:lpstr>
      <vt:lpstr>ATD</vt:lpstr>
      <vt:lpstr>RED</vt:lpstr>
      <vt:lpstr>RESUM</vt:lpstr>
      <vt:lpstr>RESUM_GRUPO_ETARIO</vt:lpstr>
      <vt:lpstr>Hoja1</vt:lpstr>
      <vt:lpstr>ACUM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2024-05-27T16:14:50Z</cp:lastPrinted>
  <dcterms:created xsi:type="dcterms:W3CDTF">2021-03-12T19:28:03Z</dcterms:created>
  <dcterms:modified xsi:type="dcterms:W3CDTF">2025-04-09T13:46:03Z</dcterms:modified>
</cp:coreProperties>
</file>