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__REPORTES\2024\EMERGENCIAS\"/>
    </mc:Choice>
  </mc:AlternateContent>
  <xr:revisionPtr revIDLastSave="0" documentId="13_ncr:1_{9B04B28C-4299-4F64-B303-F949A8F4AA4E}" xr6:coauthVersionLast="47" xr6:coauthVersionMax="47" xr10:uidLastSave="{00000000-0000-0000-0000-000000000000}"/>
  <bookViews>
    <workbookView xWindow="-120" yWindow="-120" windowWidth="29040" windowHeight="15840" tabRatio="815" xr2:uid="{00000000-000D-0000-FFFF-FFFF00000000}"/>
  </bookViews>
  <sheets>
    <sheet name="REPORTE" sheetId="1" r:id="rId1"/>
    <sheet name="Gráfico" sheetId="1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L24" i="1"/>
  <c r="L30" i="1" s="1"/>
  <c r="M24" i="1"/>
  <c r="M30" i="1" s="1"/>
  <c r="L25" i="1"/>
  <c r="M25" i="1"/>
  <c r="L26" i="1"/>
  <c r="M26" i="1"/>
  <c r="L27" i="1"/>
  <c r="M27" i="1"/>
  <c r="L28" i="1"/>
  <c r="M28" i="1"/>
  <c r="L29" i="1"/>
  <c r="M29" i="1"/>
  <c r="K25" i="1"/>
  <c r="K26" i="1"/>
  <c r="K27" i="1"/>
  <c r="K28" i="1"/>
  <c r="K29" i="1"/>
  <c r="J24" i="1"/>
  <c r="J25" i="1"/>
  <c r="J26" i="1"/>
  <c r="J27" i="1"/>
  <c r="J28" i="1"/>
  <c r="J29" i="1"/>
  <c r="I26" i="1"/>
  <c r="I27" i="1"/>
  <c r="I28" i="1"/>
  <c r="I29" i="1"/>
  <c r="C25" i="1"/>
  <c r="D25" i="1"/>
  <c r="E25" i="1"/>
  <c r="F25" i="1"/>
  <c r="G25" i="1"/>
  <c r="H25" i="1"/>
  <c r="H30" i="1" s="1"/>
  <c r="I25" i="1"/>
  <c r="C24" i="1"/>
  <c r="D24" i="1"/>
  <c r="E24" i="1"/>
  <c r="F24" i="1"/>
  <c r="G24" i="1"/>
  <c r="H24" i="1"/>
  <c r="I24" i="1"/>
  <c r="G26" i="1"/>
  <c r="G27" i="1"/>
  <c r="G28" i="1"/>
  <c r="G29" i="1"/>
  <c r="F26" i="1"/>
  <c r="F27" i="1"/>
  <c r="F28" i="1"/>
  <c r="F29" i="1"/>
  <c r="E26" i="1"/>
  <c r="E27" i="1"/>
  <c r="E28" i="1"/>
  <c r="E29" i="1"/>
  <c r="D26" i="1"/>
  <c r="D27" i="1"/>
  <c r="D28" i="1"/>
  <c r="D29" i="1"/>
  <c r="C29" i="1"/>
  <c r="C28" i="1"/>
  <c r="C27" i="1"/>
  <c r="C26" i="1"/>
  <c r="B26" i="1"/>
  <c r="B25" i="1"/>
  <c r="B29" i="1"/>
  <c r="B28" i="1"/>
  <c r="B27" i="1"/>
  <c r="B24" i="1"/>
  <c r="N27" i="1" l="1"/>
  <c r="C30" i="1"/>
  <c r="F30" i="1"/>
  <c r="G30" i="1"/>
  <c r="N26" i="1"/>
  <c r="J30" i="1"/>
  <c r="K30" i="1"/>
  <c r="D30" i="1"/>
  <c r="N24" i="1"/>
  <c r="I30" i="1"/>
  <c r="N28" i="1"/>
  <c r="E30" i="1"/>
  <c r="N25" i="1"/>
  <c r="B30" i="1"/>
  <c r="N29" i="1"/>
  <c r="N30" i="1" l="1"/>
  <c r="K17" i="1" l="1"/>
  <c r="M17" i="1" l="1"/>
  <c r="L17" i="1"/>
  <c r="J17" i="1"/>
  <c r="I17" i="1"/>
  <c r="H17" i="1"/>
  <c r="G17" i="1"/>
  <c r="F17" i="1"/>
  <c r="E17" i="1"/>
  <c r="D17" i="1"/>
  <c r="C17" i="1"/>
  <c r="B17" i="1"/>
  <c r="N7" i="1" l="1"/>
  <c r="N8" i="1"/>
  <c r="N9" i="1"/>
  <c r="N10" i="1"/>
  <c r="N11" i="1"/>
  <c r="N12" i="1"/>
  <c r="N13" i="1"/>
  <c r="N14" i="1"/>
  <c r="N15" i="1"/>
  <c r="N16" i="1"/>
  <c r="N6" i="1"/>
  <c r="N5" i="1"/>
  <c r="N17" i="1" l="1"/>
</calcChain>
</file>

<file path=xl/sharedStrings.xml><?xml version="1.0" encoding="utf-8"?>
<sst xmlns="http://schemas.openxmlformats.org/spreadsheetml/2006/main" count="52" uniqueCount="37">
  <si>
    <t>P.S. VILLA LOURDES</t>
  </si>
  <si>
    <t>C.S. MATARANI</t>
  </si>
  <si>
    <t>P.S. MEJÍA</t>
  </si>
  <si>
    <t>C.S. LA PUNTA</t>
  </si>
  <si>
    <t>C.S. LA CURVA</t>
  </si>
  <si>
    <t>P.S. EL ARENAL</t>
  </si>
  <si>
    <t>P.S. ALTO ENSENADA</t>
  </si>
  <si>
    <t>C.S. COCACHACRA</t>
  </si>
  <si>
    <t>P.S. El FISCAL</t>
  </si>
  <si>
    <t>P.S. LA PASCANA</t>
  </si>
  <si>
    <t>P.S. EL TORO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</si>
  <si>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</si>
  <si>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</si>
  <si>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</si>
  <si>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</si>
  <si>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</si>
  <si>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</si>
  <si>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</si>
  <si>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</si>
  <si>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</si>
  <si>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NOV</t>
  </si>
  <si>
    <t>DIC</t>
  </si>
  <si>
    <t>TOTAL ACUMUL</t>
  </si>
  <si>
    <t>ESTABLECIMIENTOS</t>
  </si>
  <si>
    <t>TOTAL</t>
  </si>
  <si>
    <t>OCT</t>
  </si>
  <si>
    <t>DISTRITOS</t>
  </si>
  <si>
    <t>Mollendo</t>
  </si>
  <si>
    <t>Cocachacra</t>
  </si>
  <si>
    <t>Dean Valdivia</t>
  </si>
  <si>
    <t>Islay</t>
  </si>
  <si>
    <t>Mejia</t>
  </si>
  <si>
    <t>FUENTE: HISMINSA</t>
  </si>
  <si>
    <t>Punta de Bombón</t>
  </si>
  <si>
    <t xml:space="preserve">ATENCIONES DE EMERGENCIA POR DISTRITOS -  RED DE SALUD ISLAY 2024 </t>
  </si>
  <si>
    <t>C.S. ALTO INCLÁN</t>
  </si>
  <si>
    <t xml:space="preserve">ATENCIONES DE EMERGENCIA  POR ESTABLECIMIENTOS -  RED DE SALUD ISLAY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</si>
</sst>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theme="1"/>
      <name val="Arial"/>
      <family val="2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0" xfId="0" applyNumberFormat="1"/>
    <xf numFmtId="0" fontId="9" fillId="0" borderId="6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0" fillId="0" borderId="0" xfId="0" applyFill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NumberFormat="1" applyFont="1" applyFill="1" applyBorder="1"/>
    <xf numFmtId="0" fontId="4" fillId="2" borderId="3" xfId="0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4" fillId="3" borderId="15" xfId="0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5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8" fillId="3" borderId="5" xfId="1" applyFont="1" applyFill="1" applyBorder="1"/>
    <xf numFmtId="0" fontId="8" fillId="3" borderId="7" xfId="1" applyFont="1" applyFill="1" applyBorder="1"/>
    <xf numFmtId="0" fontId="8" fillId="3" borderId="10" xfId="1" applyFont="1" applyFill="1" applyBorder="1"/>
    <xf numFmtId="0" fontId="3" fillId="2" borderId="5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7" xfId="0" applyFont="1" applyFill="1" applyBorder="1"/>
    <xf numFmtId="0" fontId="3" fillId="2" borderId="10" xfId="0" applyFont="1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2 2" xfId="1" xr:uid="{00000000-0005-0000-0000-000002000000}"/>
    <cellStyle name="Normal 3" xfId="4" xr:uid="{00000000-0005-0000-0000-000003000000}"/>
    <cellStyle name="Normal 9" xfId="2" xr:uid="{00000000-0005-0000-0000-000004000000}"/>
  </cellStyles>
  <dxfs count="0"/>
  <tableStyles count="0" defaultTableStyle="TableStyleMedium2" defaultPivotStyle="PivotStyleLight16"/>
  <colors>
    <mruColors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E">
                <a:solidFill>
                  <a:sysClr val="windowText" lastClr="000000"/>
                </a:solidFill>
              </a:rPr>
              <a:t>CANTIDAD DE ATENCIONES EN EMERGENCIA - AÑO 2024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E">
                <a:solidFill>
                  <a:sysClr val="windowText" lastClr="000000"/>
                </a:solidFill>
              </a:rPr>
              <a:t>RED DE SALUD ISLAY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25"/>
            <c:spPr>
              <a:solidFill>
                <a:schemeClr val="accent1"/>
              </a:solidFill>
              <a:ln w="63500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REPORTE!$B$4:$M$4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REPORTE!$B$17:$M$17</c:f>
              <c:numCache>
                <c:formatCode>General</c:formatCode>
                <c:ptCount val="12"/>
                <c:pt idx="0">
                  <c:v>455</c:v>
                </c:pt>
                <c:pt idx="1">
                  <c:v>395</c:v>
                </c:pt>
                <c:pt idx="2">
                  <c:v>629</c:v>
                </c:pt>
                <c:pt idx="3">
                  <c:v>880</c:v>
                </c:pt>
                <c:pt idx="4">
                  <c:v>1355</c:v>
                </c:pt>
                <c:pt idx="5">
                  <c:v>780</c:v>
                </c:pt>
                <c:pt idx="6">
                  <c:v>736</c:v>
                </c:pt>
                <c:pt idx="7">
                  <c:v>706</c:v>
                </c:pt>
                <c:pt idx="8">
                  <c:v>869</c:v>
                </c:pt>
                <c:pt idx="9">
                  <c:v>718</c:v>
                </c:pt>
                <c:pt idx="10">
                  <c:v>857</c:v>
                </c:pt>
                <c:pt idx="11">
                  <c:v>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0-4D1A-A43B-BDDBC5EA7AA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00277823"/>
        <c:axId val="1000276575"/>
      </c:lineChart>
      <c:catAx>
        <c:axId val="1000277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00276575"/>
        <c:crosses val="autoZero"/>
        <c:auto val="1"/>
        <c:lblAlgn val="ctr"/>
        <c:lblOffset val="100"/>
        <c:noMultiLvlLbl val="0"/>
      </c:catAx>
      <c:valAx>
        <c:axId val="100027657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00277823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11" name="Text Box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14" name="Text Box 1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47625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47625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25" name="Text Box 3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26" name="Text Box 3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27" name="Text Box 3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28" name="Text Box 4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29" name="Text Box 4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30" name="Text Box 4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31" name="Text Box 4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32" name="Text Box 4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33" name="Text Box 4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34" name="Text Box 4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35" name="Text Box 50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36" name="Text Box 5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37" name="Text Box 5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39" name="Text Box 5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40" name="Text Box 5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41" name="Text Box 5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42" name="Text Box 6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43" name="Text Box 6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44" name="Text Box 6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45" name="Text Box 6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47625</xdr:rowOff>
    </xdr:to>
    <xdr:sp macro="" textlink="">
      <xdr:nvSpPr>
        <xdr:cNvPr id="46" name="Text Box 6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47625</xdr:rowOff>
    </xdr:to>
    <xdr:sp macro="" textlink="">
      <xdr:nvSpPr>
        <xdr:cNvPr id="47" name="Text Box 6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48" name="Text Box 69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49" name="Text Box 7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50" name="Text Box 7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51" name="Text Box 7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52" name="Text Box 7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53" name="Text Box 75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54" name="Text Box 7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55" name="Text Box 7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56" name="Text Box 8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57" name="Text Box 8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58" name="Text Box 8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59" name="Text Box 8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60" name="Text Box 8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61" name="Text Box 8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62" name="Text Box 89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63" name="Text Box 9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64" name="Text Box 9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65" name="Text Box 9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66" name="Text Box 9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67" name="Text Box 9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68" name="Text Box 9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47625</xdr:rowOff>
    </xdr:to>
    <xdr:sp macro="" textlink="">
      <xdr:nvSpPr>
        <xdr:cNvPr id="69" name="Text Box 9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47625</xdr:rowOff>
    </xdr:to>
    <xdr:sp macro="" textlink="">
      <xdr:nvSpPr>
        <xdr:cNvPr id="70" name="Text Box 9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71" name="Text Box 10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72" name="Text Box 10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73" name="Text Box 10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74" name="Text Box 106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75" name="Text Box 107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76" name="Text Box 10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77" name="Text Box 109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78" name="Text Box 11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79" name="Text Box 11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80" name="Text Box 1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81" name="Text Box 11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82" name="Text Box 11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83" name="Text Box 11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84" name="Text Box 119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85" name="Text Box 12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86" name="Text Box 12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87" name="Text Box 12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88" name="Text Box 12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89" name="Text Box 12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90" name="Text Box 12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28575</xdr:rowOff>
    </xdr:to>
    <xdr:sp macro="" textlink="">
      <xdr:nvSpPr>
        <xdr:cNvPr id="91" name="Text Box 12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47625</xdr:rowOff>
    </xdr:to>
    <xdr:sp macro="" textlink="">
      <xdr:nvSpPr>
        <xdr:cNvPr id="92" name="Text Box 13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0" y="258127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00" name="Text Box 1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02" name="Text Box 1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03" name="Text Box 17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04" name="Text Box 1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05" name="Text Box 1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06" name="Text Box 20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07" name="Text Box 2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08" name="Text Box 25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09" name="Text Box 26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10" name="Text Box 27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11" name="Text Box 28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12" name="Text Box 2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13" name="Text Box 3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38125"/>
    <xdr:sp macro="" textlink="">
      <xdr:nvSpPr>
        <xdr:cNvPr id="114" name="Text Box 3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38125"/>
    <xdr:sp macro="" textlink="">
      <xdr:nvSpPr>
        <xdr:cNvPr id="115" name="Text Box 3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16" name="Text Box 36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17" name="Text Box 3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18" name="Text Box 3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19" name="Text Box 4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20" name="Text Box 4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21" name="Text Box 4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22" name="Text Box 4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23" name="Text Box 46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24" name="Text Box 4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25" name="Text Box 4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26" name="Text Box 5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27" name="Text Box 5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28" name="Text Box 5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29" name="Text Box 5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30" name="Text Box 5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31" name="Text Box 5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32" name="Text Box 5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33" name="Text Box 6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34" name="Text Box 6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35" name="Text Box 6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36" name="Text Box 6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38125"/>
    <xdr:sp macro="" textlink="">
      <xdr:nvSpPr>
        <xdr:cNvPr id="137" name="Text Box 6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38125"/>
    <xdr:sp macro="" textlink="">
      <xdr:nvSpPr>
        <xdr:cNvPr id="138" name="Text Box 65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39" name="Text Box 6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40" name="Text Box 7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41" name="Text Box 7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42" name="Text Box 7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43" name="Text Box 7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44" name="Text Box 7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45" name="Text Box 7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46" name="Text Box 7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47" name="Text Box 8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48" name="Text Box 8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49" name="Text Box 8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50" name="Text Box 84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51" name="Text Box 85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52" name="Text Box 86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53" name="Text Box 8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54" name="Text Box 9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55" name="Text Box 9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56" name="Text Box 93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57" name="Text Box 94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58" name="Text Box 95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59" name="Text Box 96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38125"/>
    <xdr:sp macro="" textlink="">
      <xdr:nvSpPr>
        <xdr:cNvPr id="160" name="Text Box 97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38125"/>
    <xdr:sp macro="" textlink="">
      <xdr:nvSpPr>
        <xdr:cNvPr id="161" name="Text Box 98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62" name="Text Box 10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63" name="Text Box 104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64" name="Text Box 105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65" name="Text Box 106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66" name="Text Box 107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67" name="Text Box 10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68" name="Text Box 109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69" name="Text Box 11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70" name="Text Box 114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71" name="Text Box 115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72" name="Text Box 116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73" name="Text Box 117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74" name="Text Box 11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75" name="Text Box 11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76" name="Text Box 12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77" name="Text Box 124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78" name="Text Box 12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79" name="Text Box 126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80" name="Text Box 127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81" name="Text Box 128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19075"/>
    <xdr:sp macro="" textlink="">
      <xdr:nvSpPr>
        <xdr:cNvPr id="182" name="Text Box 129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33</xdr:row>
      <xdr:rowOff>0</xdr:rowOff>
    </xdr:from>
    <xdr:ext cx="104775" cy="238125"/>
    <xdr:sp macro="" textlink="">
      <xdr:nvSpPr>
        <xdr:cNvPr id="183" name="Text Box 130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0" y="554355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184" name="Text Box 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185" name="Text Box 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187" name="Text Box 7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190" name="Text Box 10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191" name="Text Box 13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194" name="Text Box 17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195" name="Text Box 18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196" name="Text Box 19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197" name="Text Box 20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198" name="Text Box 23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199" name="Text Box 25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00" name="Text Box 26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01" name="Text Box 27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02" name="Text Box 2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03" name="Text Box 2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04" name="Text Box 30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57175"/>
    <xdr:sp macro="" textlink="">
      <xdr:nvSpPr>
        <xdr:cNvPr id="205" name="Text Box 3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57175"/>
    <xdr:sp macro="" textlink="">
      <xdr:nvSpPr>
        <xdr:cNvPr id="206" name="Text Box 3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07" name="Text Box 3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08" name="Text Box 3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09" name="Text Box 39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10" name="Text Box 40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11" name="Text Box 4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12" name="Text Box 4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13" name="Text Box 43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14" name="Text Box 46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15" name="Text Box 48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16" name="Text Box 49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17" name="Text Box 50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18" name="Text Box 5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19" name="Text Box 5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20" name="Text Box 5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21" name="Text Box 56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22" name="Text Box 5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23" name="Text Box 5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24" name="Text Box 60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25" name="Text Box 6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26" name="Text Box 6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27" name="Text Box 6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57175"/>
    <xdr:sp macro="" textlink="">
      <xdr:nvSpPr>
        <xdr:cNvPr id="228" name="Text Box 64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57175"/>
    <xdr:sp macro="" textlink="">
      <xdr:nvSpPr>
        <xdr:cNvPr id="229" name="Text Box 65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30" name="Text Box 6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31" name="Text Box 7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32" name="Text Box 7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33" name="Text Box 7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34" name="Text Box 74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35" name="Text Box 75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36" name="Text Box 76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37" name="Text Box 7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38" name="Text Box 8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39" name="Text Box 8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40" name="Text Box 8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41" name="Text Box 84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42" name="Text Box 85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43" name="Text Box 86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44" name="Text Box 89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45" name="Text Box 9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46" name="Text Box 9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47" name="Text Box 93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48" name="Text Box 94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49" name="Text Box 95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50" name="Text Box 96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57175"/>
    <xdr:sp macro="" textlink="">
      <xdr:nvSpPr>
        <xdr:cNvPr id="251" name="Text Box 97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57175"/>
    <xdr:sp macro="" textlink="">
      <xdr:nvSpPr>
        <xdr:cNvPr id="252" name="Text Box 98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53" name="Text Box 10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54" name="Text Box 104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55" name="Text Box 105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56" name="Text Box 106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57" name="Text Box 107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58" name="Text Box 108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59" name="Text Box 109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60" name="Text Box 11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61" name="Text Box 114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62" name="Text Box 115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63" name="Text Box 116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64" name="Text Box 117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65" name="Text Box 118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66" name="Text Box 119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67" name="Text Box 12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68" name="Text Box 124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69" name="Text Box 125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70" name="Text Box 126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71" name="Text Box 127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72" name="Text Box 128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38125"/>
    <xdr:sp macro="" textlink="">
      <xdr:nvSpPr>
        <xdr:cNvPr id="273" name="Text Box 129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28</xdr:row>
      <xdr:rowOff>0</xdr:rowOff>
    </xdr:from>
    <xdr:ext cx="104775" cy="257175"/>
    <xdr:sp macro="" textlink="">
      <xdr:nvSpPr>
        <xdr:cNvPr id="274" name="Text Box 130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0" y="7467600"/>
          <a:ext cx="1047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75" name="Text Box 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76" name="Text Box 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77" name="Text Box 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78" name="Text Box 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81" name="Text Box 1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82" name="Text Box 1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84" name="Text Box 16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85" name="Text Box 17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86" name="Text Box 18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87" name="Text Box 19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88" name="Text Box 20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89" name="Text Box 2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90" name="Text Box 25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91" name="Text Box 26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92" name="Text Box 27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93" name="Text Box 2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94" name="Text Box 2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95" name="Text Box 30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38125"/>
    <xdr:sp macro="" textlink="">
      <xdr:nvSpPr>
        <xdr:cNvPr id="296" name="Text Box 3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38125"/>
    <xdr:sp macro="" textlink="">
      <xdr:nvSpPr>
        <xdr:cNvPr id="297" name="Text Box 3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98" name="Text Box 3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299" name="Text Box 3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00" name="Text Box 3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01" name="Text Box 4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02" name="Text Box 4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03" name="Text Box 4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04" name="Text Box 4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05" name="Text Box 46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06" name="Text Box 48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07" name="Text Box 49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08" name="Text Box 50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09" name="Text Box 5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10" name="Text Box 5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11" name="Text Box 53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12" name="Text Box 56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13" name="Text Box 58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14" name="Text Box 59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15" name="Text Box 60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16" name="Text Box 6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17" name="Text Box 6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18" name="Text Box 63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38125"/>
    <xdr:sp macro="" textlink="">
      <xdr:nvSpPr>
        <xdr:cNvPr id="319" name="Text Box 64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38125"/>
    <xdr:sp macro="" textlink="">
      <xdr:nvSpPr>
        <xdr:cNvPr id="320" name="Text Box 65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21" name="Text Box 6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22" name="Text Box 7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23" name="Text Box 7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24" name="Text Box 7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25" name="Text Box 7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26" name="Text Box 7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27" name="Text Box 7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28" name="Text Box 79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29" name="Text Box 81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30" name="Text Box 8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31" name="Text Box 83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32" name="Text Box 84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33" name="Text Box 85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34" name="Text Box 86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35" name="Text Box 89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36" name="Text Box 91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37" name="Text Box 9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38" name="Text Box 93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39" name="Text Box 94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40" name="Text Box 95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41" name="Text Box 96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38125"/>
    <xdr:sp macro="" textlink="">
      <xdr:nvSpPr>
        <xdr:cNvPr id="342" name="Text Box 97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38125"/>
    <xdr:sp macro="" textlink="">
      <xdr:nvSpPr>
        <xdr:cNvPr id="343" name="Text Box 98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44" name="Text Box 10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45" name="Text Box 10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46" name="Text Box 10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47" name="Text Box 10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48" name="Text Box 10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49" name="Text Box 10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50" name="Text Box 10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51" name="Text Box 11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52" name="Text Box 114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53" name="Text Box 115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54" name="Text Box 116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55" name="Text Box 117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56" name="Text Box 118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57" name="Text Box 119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58" name="Text Box 12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59" name="Text Box 12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60" name="Text Box 125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61" name="Text Box 12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62" name="Text Box 127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63" name="Text Box 12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19075"/>
    <xdr:sp macro="" textlink="">
      <xdr:nvSpPr>
        <xdr:cNvPr id="364" name="Text Box 129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15</xdr:col>
      <xdr:colOff>0</xdr:colOff>
      <xdr:row>33</xdr:row>
      <xdr:rowOff>0</xdr:rowOff>
    </xdr:from>
    <xdr:ext cx="104775" cy="238125"/>
    <xdr:sp macro="" textlink="">
      <xdr:nvSpPr>
        <xdr:cNvPr id="365" name="Text Box 130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1369CA-DA94-4837-BEBB-9C44741B85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U31"/>
  <sheetViews>
    <sheetView tabSelected="1" workbookViewId="0">
      <pane xSplit="1" topLeftCell="B1" activePane="topRight" state="frozen"/>
      <selection pane="topRight" activeCell="H8" sqref="H8"/>
    </sheetView>
  </sheetViews>
  <sheetFormatPr baseColWidth="10" defaultRowHeight="15" x14ac:dyDescent="0.25"/>
  <cols>
    <col min="1" max="1" width="22.7109375" customWidth="1"/>
    <col min="2" max="13" width="10.140625" customWidth="1"/>
    <col min="15" max="15" width="21.28515625" customWidth="1"/>
  </cols>
  <sheetData>
    <row r="2" spans="1:21" ht="21" x14ac:dyDescent="0.35">
      <c r="A2" s="45" t="s">
        <v>36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21" ht="15.75" thickBot="1" x14ac:dyDescent="0.3"/>
    <row r="4" spans="1:21" ht="39.75" customHeight="1" thickBot="1" x14ac:dyDescent="0.3">
      <c r="A4" s="23" t="s">
        <v>23</v>
      </c>
      <c r="B4" s="24" t="s">
        <v>11</v>
      </c>
      <c r="C4" s="24" t="s">
        <v>12</v>
      </c>
      <c r="D4" s="24" t="s">
        <v>13</v>
      </c>
      <c r="E4" s="24" t="s">
        <v>14</v>
      </c>
      <c r="F4" s="24" t="s">
        <v>15</v>
      </c>
      <c r="G4" s="24" t="s">
        <v>16</v>
      </c>
      <c r="H4" s="25" t="s">
        <v>17</v>
      </c>
      <c r="I4" s="25" t="s">
        <v>18</v>
      </c>
      <c r="J4" s="25" t="s">
        <v>19</v>
      </c>
      <c r="K4" s="24" t="s">
        <v>25</v>
      </c>
      <c r="L4" s="24" t="s">
        <v>20</v>
      </c>
      <c r="M4" s="24" t="s">
        <v>21</v>
      </c>
      <c r="N4" s="26" t="s">
        <v>22</v>
      </c>
    </row>
    <row r="5" spans="1:21" ht="23.25" customHeight="1" x14ac:dyDescent="0.25">
      <c r="A5" s="41" t="s">
        <v>35</v>
      </c>
      <c r="B5" s="1">
        <v>196</v>
      </c>
      <c r="C5" s="1">
        <v>66</v>
      </c>
      <c r="D5" s="1">
        <v>370</v>
      </c>
      <c r="E5" s="1">
        <v>645</v>
      </c>
      <c r="F5" s="1">
        <v>1051</v>
      </c>
      <c r="G5" s="1">
        <v>636</v>
      </c>
      <c r="H5" s="1">
        <v>523</v>
      </c>
      <c r="I5" s="1">
        <v>541</v>
      </c>
      <c r="J5" s="1">
        <v>615</v>
      </c>
      <c r="K5" s="1">
        <v>637</v>
      </c>
      <c r="L5" s="1">
        <v>658</v>
      </c>
      <c r="M5" s="1">
        <v>762</v>
      </c>
      <c r="N5" s="9">
        <f t="shared" ref="N5:N16" si="0">SUM(B5:M5)</f>
        <v>6700</v>
      </c>
      <c r="O5" s="16"/>
      <c r="P5" s="17"/>
    </row>
    <row r="6" spans="1:21" ht="23.25" customHeight="1" x14ac:dyDescent="0.25">
      <c r="A6" s="42" t="s">
        <v>0</v>
      </c>
      <c r="B6" s="2"/>
      <c r="C6" s="2"/>
      <c r="D6" s="2">
        <v>1</v>
      </c>
      <c r="E6" s="2"/>
      <c r="F6" s="2"/>
      <c r="G6" s="2"/>
      <c r="H6" s="2"/>
      <c r="I6" s="2"/>
      <c r="J6" s="2"/>
      <c r="K6" s="2"/>
      <c r="L6" s="2"/>
      <c r="M6" s="2"/>
      <c r="N6" s="10">
        <f t="shared" si="0"/>
        <v>1</v>
      </c>
      <c r="O6" s="16"/>
      <c r="P6" s="17"/>
      <c r="Q6" s="12"/>
      <c r="R6" s="12"/>
      <c r="S6" s="12"/>
      <c r="T6" s="12"/>
      <c r="U6" s="12"/>
    </row>
    <row r="7" spans="1:21" ht="23.25" customHeight="1" x14ac:dyDescent="0.25">
      <c r="A7" s="43" t="s">
        <v>1</v>
      </c>
      <c r="B7" s="2"/>
      <c r="C7" s="2">
        <v>2</v>
      </c>
      <c r="D7" s="2">
        <v>28</v>
      </c>
      <c r="E7" s="2">
        <v>4</v>
      </c>
      <c r="F7" s="2">
        <v>137</v>
      </c>
      <c r="G7" s="3">
        <v>34</v>
      </c>
      <c r="H7" s="2">
        <v>79</v>
      </c>
      <c r="I7" s="2">
        <v>56</v>
      </c>
      <c r="J7" s="2">
        <v>101</v>
      </c>
      <c r="K7" s="2">
        <v>29</v>
      </c>
      <c r="L7" s="2">
        <v>123</v>
      </c>
      <c r="M7" s="2">
        <v>118</v>
      </c>
      <c r="N7" s="10">
        <f t="shared" si="0"/>
        <v>711</v>
      </c>
      <c r="O7" s="16"/>
      <c r="P7" s="17"/>
    </row>
    <row r="8" spans="1:21" ht="23.25" customHeight="1" x14ac:dyDescent="0.25">
      <c r="A8" s="42" t="s">
        <v>2</v>
      </c>
      <c r="B8" s="3"/>
      <c r="C8" s="3"/>
      <c r="D8" s="3"/>
      <c r="E8" s="3"/>
      <c r="F8" s="3"/>
      <c r="G8" s="3"/>
      <c r="H8" s="3"/>
      <c r="I8" s="2"/>
      <c r="J8" s="3"/>
      <c r="K8" s="4"/>
      <c r="L8" s="4"/>
      <c r="M8" s="4"/>
      <c r="N8" s="10">
        <f t="shared" si="0"/>
        <v>0</v>
      </c>
      <c r="O8" s="16"/>
      <c r="P8" s="17"/>
    </row>
    <row r="9" spans="1:21" ht="23.25" customHeight="1" x14ac:dyDescent="0.25">
      <c r="A9" s="42" t="s">
        <v>3</v>
      </c>
      <c r="B9" s="4">
        <v>21</v>
      </c>
      <c r="C9" s="4">
        <v>16</v>
      </c>
      <c r="D9" s="4">
        <v>13</v>
      </c>
      <c r="E9" s="4">
        <v>30</v>
      </c>
      <c r="F9" s="4">
        <v>23</v>
      </c>
      <c r="G9" s="4">
        <v>8</v>
      </c>
      <c r="H9" s="4">
        <v>2</v>
      </c>
      <c r="I9" s="3">
        <v>11</v>
      </c>
      <c r="J9" s="4">
        <v>22</v>
      </c>
      <c r="K9" s="4">
        <v>19</v>
      </c>
      <c r="L9" s="4">
        <v>28</v>
      </c>
      <c r="M9" s="4">
        <v>12</v>
      </c>
      <c r="N9" s="10">
        <f t="shared" si="0"/>
        <v>205</v>
      </c>
      <c r="O9" s="16"/>
      <c r="P9" s="17"/>
    </row>
    <row r="10" spans="1:21" ht="23.25" customHeight="1" x14ac:dyDescent="0.25">
      <c r="A10" s="42" t="s">
        <v>4</v>
      </c>
      <c r="B10" s="4">
        <v>1</v>
      </c>
      <c r="C10" s="4">
        <v>65</v>
      </c>
      <c r="D10" s="4">
        <v>8</v>
      </c>
      <c r="E10" s="4">
        <v>2</v>
      </c>
      <c r="F10" s="4">
        <v>1</v>
      </c>
      <c r="G10" s="4">
        <v>2</v>
      </c>
      <c r="H10" s="4">
        <v>3</v>
      </c>
      <c r="I10" s="2">
        <v>8</v>
      </c>
      <c r="J10" s="2">
        <v>20</v>
      </c>
      <c r="K10" s="2">
        <v>12</v>
      </c>
      <c r="L10" s="2">
        <v>11</v>
      </c>
      <c r="M10" s="2">
        <v>8</v>
      </c>
      <c r="N10" s="10">
        <f t="shared" si="0"/>
        <v>141</v>
      </c>
      <c r="O10" s="16"/>
      <c r="P10" s="17"/>
    </row>
    <row r="11" spans="1:21" ht="23.25" customHeight="1" x14ac:dyDescent="0.25">
      <c r="A11" s="42" t="s">
        <v>5</v>
      </c>
      <c r="B11" s="4">
        <v>120</v>
      </c>
      <c r="C11" s="4">
        <v>161</v>
      </c>
      <c r="D11" s="4">
        <v>102</v>
      </c>
      <c r="E11" s="4">
        <v>65</v>
      </c>
      <c r="F11" s="4"/>
      <c r="G11" s="4">
        <v>1</v>
      </c>
      <c r="H11" s="4">
        <v>1</v>
      </c>
      <c r="I11" s="2">
        <v>1</v>
      </c>
      <c r="J11" s="2">
        <v>10</v>
      </c>
      <c r="K11" s="2">
        <v>2</v>
      </c>
      <c r="L11" s="2">
        <v>4</v>
      </c>
      <c r="M11" s="2">
        <v>1</v>
      </c>
      <c r="N11" s="10">
        <f t="shared" si="0"/>
        <v>468</v>
      </c>
      <c r="O11" s="19"/>
      <c r="P11" s="20"/>
    </row>
    <row r="12" spans="1:21" ht="23.25" customHeight="1" x14ac:dyDescent="0.25">
      <c r="A12" s="42" t="s">
        <v>6</v>
      </c>
      <c r="B12" s="4">
        <v>110</v>
      </c>
      <c r="C12" s="4">
        <v>76</v>
      </c>
      <c r="D12" s="4">
        <v>98</v>
      </c>
      <c r="E12" s="4">
        <v>134</v>
      </c>
      <c r="F12" s="4">
        <v>127</v>
      </c>
      <c r="G12" s="4">
        <v>99</v>
      </c>
      <c r="H12" s="4">
        <v>112</v>
      </c>
      <c r="I12" s="4">
        <v>89</v>
      </c>
      <c r="J12" s="4">
        <v>73</v>
      </c>
      <c r="K12" s="4"/>
      <c r="L12" s="4">
        <v>26</v>
      </c>
      <c r="M12" s="4">
        <v>30</v>
      </c>
      <c r="N12" s="10">
        <f t="shared" si="0"/>
        <v>974</v>
      </c>
      <c r="O12" s="21"/>
      <c r="P12" s="22"/>
    </row>
    <row r="13" spans="1:21" ht="23.25" customHeight="1" x14ac:dyDescent="0.25">
      <c r="A13" s="42" t="s">
        <v>7</v>
      </c>
      <c r="B13" s="5">
        <v>7</v>
      </c>
      <c r="C13" s="5">
        <v>9</v>
      </c>
      <c r="D13" s="5">
        <v>9</v>
      </c>
      <c r="E13" s="5"/>
      <c r="F13" s="5">
        <v>12</v>
      </c>
      <c r="G13" s="5"/>
      <c r="H13" s="5">
        <v>16</v>
      </c>
      <c r="I13" s="6"/>
      <c r="J13" s="6">
        <v>28</v>
      </c>
      <c r="K13" s="6">
        <v>19</v>
      </c>
      <c r="L13" s="6">
        <v>7</v>
      </c>
      <c r="M13" s="6">
        <v>6</v>
      </c>
      <c r="N13" s="10">
        <f t="shared" si="0"/>
        <v>113</v>
      </c>
      <c r="O13" s="18"/>
      <c r="P13" s="18"/>
    </row>
    <row r="14" spans="1:21" ht="23.25" customHeight="1" x14ac:dyDescent="0.25">
      <c r="A14" s="42" t="s">
        <v>8</v>
      </c>
      <c r="B14" s="2"/>
      <c r="C14" s="2"/>
      <c r="D14" s="2"/>
      <c r="E14" s="2"/>
      <c r="F14" s="2">
        <v>4</v>
      </c>
      <c r="G14" s="2"/>
      <c r="H14" s="2"/>
      <c r="I14" s="6"/>
      <c r="J14" s="6"/>
      <c r="K14" s="6"/>
      <c r="L14" s="6"/>
      <c r="M14" s="6"/>
      <c r="N14" s="10">
        <f t="shared" si="0"/>
        <v>4</v>
      </c>
    </row>
    <row r="15" spans="1:21" ht="23.25" customHeight="1" x14ac:dyDescent="0.25">
      <c r="A15" s="42" t="s">
        <v>9</v>
      </c>
      <c r="B15" s="2"/>
      <c r="C15" s="2"/>
      <c r="D15" s="2"/>
      <c r="E15" s="2"/>
      <c r="F15" s="2"/>
      <c r="G15" s="2"/>
      <c r="H15" s="2"/>
      <c r="I15" s="6"/>
      <c r="J15" s="6"/>
      <c r="K15" s="6"/>
      <c r="L15" s="6"/>
      <c r="M15" s="6"/>
      <c r="N15" s="10">
        <f t="shared" si="0"/>
        <v>0</v>
      </c>
    </row>
    <row r="16" spans="1:21" ht="23.25" customHeight="1" thickBot="1" x14ac:dyDescent="0.3">
      <c r="A16" s="44" t="s">
        <v>10</v>
      </c>
      <c r="B16" s="7"/>
      <c r="C16" s="7"/>
      <c r="D16" s="7"/>
      <c r="E16" s="7"/>
      <c r="F16" s="7"/>
      <c r="G16" s="7"/>
      <c r="H16" s="7"/>
      <c r="I16" s="8"/>
      <c r="J16" s="8"/>
      <c r="K16" s="8"/>
      <c r="L16" s="8"/>
      <c r="M16" s="8"/>
      <c r="N16" s="11">
        <f t="shared" si="0"/>
        <v>0</v>
      </c>
    </row>
    <row r="17" spans="1:14" ht="24.75" customHeight="1" thickBot="1" x14ac:dyDescent="0.3">
      <c r="A17" s="27" t="s">
        <v>24</v>
      </c>
      <c r="B17" s="28">
        <f>SUM(B5:B16)</f>
        <v>455</v>
      </c>
      <c r="C17" s="28">
        <f t="shared" ref="C17:N17" si="1">SUM(C5:C16)</f>
        <v>395</v>
      </c>
      <c r="D17" s="28">
        <f t="shared" si="1"/>
        <v>629</v>
      </c>
      <c r="E17" s="28">
        <f t="shared" si="1"/>
        <v>880</v>
      </c>
      <c r="F17" s="28">
        <f t="shared" si="1"/>
        <v>1355</v>
      </c>
      <c r="G17" s="28">
        <f t="shared" si="1"/>
        <v>780</v>
      </c>
      <c r="H17" s="28">
        <f t="shared" si="1"/>
        <v>736</v>
      </c>
      <c r="I17" s="28">
        <f t="shared" si="1"/>
        <v>706</v>
      </c>
      <c r="J17" s="28">
        <f t="shared" si="1"/>
        <v>869</v>
      </c>
      <c r="K17" s="28">
        <f t="shared" ref="K17" si="2">SUM(K5:K16)</f>
        <v>718</v>
      </c>
      <c r="L17" s="28">
        <f t="shared" si="1"/>
        <v>857</v>
      </c>
      <c r="M17" s="28">
        <f t="shared" si="1"/>
        <v>937</v>
      </c>
      <c r="N17" s="29">
        <f t="shared" si="1"/>
        <v>9317</v>
      </c>
    </row>
    <row r="18" spans="1:14" x14ac:dyDescent="0.25">
      <c r="A18" s="30" t="s">
        <v>32</v>
      </c>
    </row>
    <row r="21" spans="1:14" ht="21" x14ac:dyDescent="0.35">
      <c r="A21" s="45" t="s">
        <v>34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ht="15.75" thickBot="1" x14ac:dyDescent="0.3"/>
    <row r="23" spans="1:14" ht="32.25" thickBot="1" x14ac:dyDescent="0.3">
      <c r="A23" s="31" t="s">
        <v>26</v>
      </c>
      <c r="B23" s="32" t="s">
        <v>11</v>
      </c>
      <c r="C23" s="32" t="s">
        <v>12</v>
      </c>
      <c r="D23" s="32" t="s">
        <v>13</v>
      </c>
      <c r="E23" s="32" t="s">
        <v>14</v>
      </c>
      <c r="F23" s="32" t="s">
        <v>15</v>
      </c>
      <c r="G23" s="32" t="s">
        <v>16</v>
      </c>
      <c r="H23" s="33" t="s">
        <v>17</v>
      </c>
      <c r="I23" s="33" t="s">
        <v>18</v>
      </c>
      <c r="J23" s="33" t="s">
        <v>19</v>
      </c>
      <c r="K23" s="32" t="s">
        <v>25</v>
      </c>
      <c r="L23" s="32" t="s">
        <v>20</v>
      </c>
      <c r="M23" s="32" t="s">
        <v>21</v>
      </c>
      <c r="N23" s="34" t="s">
        <v>22</v>
      </c>
    </row>
    <row r="24" spans="1:14" ht="15.75" x14ac:dyDescent="0.25">
      <c r="A24" s="38" t="s">
        <v>27</v>
      </c>
      <c r="B24" s="13">
        <f t="shared" ref="B24:I24" si="3">+B5+B6</f>
        <v>196</v>
      </c>
      <c r="C24" s="13">
        <f t="shared" si="3"/>
        <v>66</v>
      </c>
      <c r="D24" s="13">
        <f t="shared" si="3"/>
        <v>371</v>
      </c>
      <c r="E24" s="13">
        <f t="shared" si="3"/>
        <v>645</v>
      </c>
      <c r="F24" s="13">
        <f t="shared" si="3"/>
        <v>1051</v>
      </c>
      <c r="G24" s="13">
        <f t="shared" si="3"/>
        <v>636</v>
      </c>
      <c r="H24" s="13">
        <f t="shared" si="3"/>
        <v>523</v>
      </c>
      <c r="I24" s="13">
        <f t="shared" si="3"/>
        <v>541</v>
      </c>
      <c r="J24" s="13">
        <f t="shared" ref="J24" si="4">+J5+J6</f>
        <v>615</v>
      </c>
      <c r="K24" s="13">
        <f>K5+K6</f>
        <v>637</v>
      </c>
      <c r="L24" s="13">
        <f t="shared" ref="L24:M24" si="5">+L5+L6</f>
        <v>658</v>
      </c>
      <c r="M24" s="13">
        <f t="shared" si="5"/>
        <v>762</v>
      </c>
      <c r="N24" s="9">
        <f t="shared" ref="N24:N29" si="6">SUM(B24:M24)</f>
        <v>6701</v>
      </c>
    </row>
    <row r="25" spans="1:14" ht="15.75" x14ac:dyDescent="0.25">
      <c r="A25" s="39" t="s">
        <v>28</v>
      </c>
      <c r="B25" s="14">
        <f t="shared" ref="B25:I25" si="7">+B13+B14+B15+B16</f>
        <v>7</v>
      </c>
      <c r="C25" s="14">
        <f t="shared" si="7"/>
        <v>9</v>
      </c>
      <c r="D25" s="14">
        <f t="shared" si="7"/>
        <v>9</v>
      </c>
      <c r="E25" s="14">
        <f t="shared" si="7"/>
        <v>0</v>
      </c>
      <c r="F25" s="14">
        <f t="shared" si="7"/>
        <v>16</v>
      </c>
      <c r="G25" s="14">
        <f t="shared" si="7"/>
        <v>0</v>
      </c>
      <c r="H25" s="14">
        <f t="shared" si="7"/>
        <v>16</v>
      </c>
      <c r="I25" s="14">
        <f t="shared" si="7"/>
        <v>0</v>
      </c>
      <c r="J25" s="14">
        <f t="shared" ref="J25:K25" si="8">+J13+J14+J15+J16</f>
        <v>28</v>
      </c>
      <c r="K25" s="14">
        <f t="shared" si="8"/>
        <v>19</v>
      </c>
      <c r="L25" s="14">
        <f t="shared" ref="L25:M25" si="9">+L13+L14+L15+L16</f>
        <v>7</v>
      </c>
      <c r="M25" s="14">
        <f t="shared" si="9"/>
        <v>6</v>
      </c>
      <c r="N25" s="10">
        <f t="shared" si="6"/>
        <v>117</v>
      </c>
    </row>
    <row r="26" spans="1:14" ht="15.75" x14ac:dyDescent="0.25">
      <c r="A26" s="39" t="s">
        <v>29</v>
      </c>
      <c r="B26" s="14">
        <f t="shared" ref="B26:G26" si="10">+B10+B11+B12</f>
        <v>231</v>
      </c>
      <c r="C26" s="14">
        <f t="shared" si="10"/>
        <v>302</v>
      </c>
      <c r="D26" s="14">
        <f t="shared" si="10"/>
        <v>208</v>
      </c>
      <c r="E26" s="14">
        <f t="shared" si="10"/>
        <v>201</v>
      </c>
      <c r="F26" s="14">
        <f t="shared" si="10"/>
        <v>128</v>
      </c>
      <c r="G26" s="14">
        <f t="shared" si="10"/>
        <v>102</v>
      </c>
      <c r="H26" s="14">
        <v>116</v>
      </c>
      <c r="I26" s="14">
        <f t="shared" ref="I26:J26" si="11">+I10+I11+I12</f>
        <v>98</v>
      </c>
      <c r="J26" s="14">
        <f t="shared" si="11"/>
        <v>103</v>
      </c>
      <c r="K26" s="14">
        <f t="shared" ref="K26:M26" si="12">+K10+K11+K12</f>
        <v>14</v>
      </c>
      <c r="L26" s="14">
        <f t="shared" si="12"/>
        <v>41</v>
      </c>
      <c r="M26" s="14">
        <f t="shared" si="12"/>
        <v>39</v>
      </c>
      <c r="N26" s="10">
        <f t="shared" si="6"/>
        <v>1583</v>
      </c>
    </row>
    <row r="27" spans="1:14" ht="15.75" x14ac:dyDescent="0.25">
      <c r="A27" s="39" t="s">
        <v>30</v>
      </c>
      <c r="B27" s="14">
        <f t="shared" ref="B27:D29" si="13">+B7</f>
        <v>0</v>
      </c>
      <c r="C27" s="14">
        <f t="shared" si="13"/>
        <v>2</v>
      </c>
      <c r="D27" s="14">
        <f t="shared" si="13"/>
        <v>28</v>
      </c>
      <c r="E27" s="14">
        <f t="shared" ref="E27:F27" si="14">+E7</f>
        <v>4</v>
      </c>
      <c r="F27" s="14">
        <f t="shared" si="14"/>
        <v>137</v>
      </c>
      <c r="G27" s="14">
        <f t="shared" ref="G27" si="15">+G7</f>
        <v>34</v>
      </c>
      <c r="H27" s="14">
        <v>79</v>
      </c>
      <c r="I27" s="14">
        <f t="shared" ref="I27:J27" si="16">+I7</f>
        <v>56</v>
      </c>
      <c r="J27" s="14">
        <f t="shared" si="16"/>
        <v>101</v>
      </c>
      <c r="K27" s="14">
        <f t="shared" ref="K27:M27" si="17">+K7</f>
        <v>29</v>
      </c>
      <c r="L27" s="14">
        <f t="shared" si="17"/>
        <v>123</v>
      </c>
      <c r="M27" s="14">
        <f t="shared" si="17"/>
        <v>118</v>
      </c>
      <c r="N27" s="10">
        <f t="shared" si="6"/>
        <v>711</v>
      </c>
    </row>
    <row r="28" spans="1:14" ht="15.75" x14ac:dyDescent="0.25">
      <c r="A28" s="39" t="s">
        <v>31</v>
      </c>
      <c r="B28" s="14">
        <f t="shared" si="13"/>
        <v>0</v>
      </c>
      <c r="C28" s="14">
        <f t="shared" si="13"/>
        <v>0</v>
      </c>
      <c r="D28" s="14">
        <f t="shared" si="13"/>
        <v>0</v>
      </c>
      <c r="E28" s="14">
        <f t="shared" ref="E28:F28" si="18">+E8</f>
        <v>0</v>
      </c>
      <c r="F28" s="14">
        <f t="shared" si="18"/>
        <v>0</v>
      </c>
      <c r="G28" s="14">
        <f t="shared" ref="G28" si="19">+G8</f>
        <v>0</v>
      </c>
      <c r="H28" s="14">
        <v>0</v>
      </c>
      <c r="I28" s="14">
        <f t="shared" ref="I28:J28" si="20">+I8</f>
        <v>0</v>
      </c>
      <c r="J28" s="14">
        <f t="shared" si="20"/>
        <v>0</v>
      </c>
      <c r="K28" s="14">
        <f t="shared" ref="K28:M28" si="21">+K8</f>
        <v>0</v>
      </c>
      <c r="L28" s="14">
        <f t="shared" si="21"/>
        <v>0</v>
      </c>
      <c r="M28" s="14">
        <f t="shared" si="21"/>
        <v>0</v>
      </c>
      <c r="N28" s="10">
        <f t="shared" si="6"/>
        <v>0</v>
      </c>
    </row>
    <row r="29" spans="1:14" ht="16.5" thickBot="1" x14ac:dyDescent="0.3">
      <c r="A29" s="40" t="s">
        <v>33</v>
      </c>
      <c r="B29" s="15">
        <f t="shared" si="13"/>
        <v>21</v>
      </c>
      <c r="C29" s="15">
        <f t="shared" si="13"/>
        <v>16</v>
      </c>
      <c r="D29" s="15">
        <f t="shared" si="13"/>
        <v>13</v>
      </c>
      <c r="E29" s="15">
        <f t="shared" ref="E29:F29" si="22">+E9</f>
        <v>30</v>
      </c>
      <c r="F29" s="15">
        <f t="shared" si="22"/>
        <v>23</v>
      </c>
      <c r="G29" s="15">
        <f t="shared" ref="G29" si="23">+G9</f>
        <v>8</v>
      </c>
      <c r="H29" s="15">
        <v>2</v>
      </c>
      <c r="I29" s="15">
        <f t="shared" ref="I29:J29" si="24">+I9</f>
        <v>11</v>
      </c>
      <c r="J29" s="15">
        <f t="shared" si="24"/>
        <v>22</v>
      </c>
      <c r="K29" s="15">
        <f t="shared" ref="K29:M29" si="25">+K9</f>
        <v>19</v>
      </c>
      <c r="L29" s="15">
        <f t="shared" si="25"/>
        <v>28</v>
      </c>
      <c r="M29" s="15">
        <f t="shared" si="25"/>
        <v>12</v>
      </c>
      <c r="N29" s="11">
        <f t="shared" si="6"/>
        <v>205</v>
      </c>
    </row>
    <row r="30" spans="1:14" ht="16.5" thickBot="1" x14ac:dyDescent="0.3">
      <c r="A30" s="35" t="s">
        <v>24</v>
      </c>
      <c r="B30" s="36">
        <f t="shared" ref="B30:N30" si="26">SUM(B24:B29)</f>
        <v>455</v>
      </c>
      <c r="C30" s="36">
        <f t="shared" si="26"/>
        <v>395</v>
      </c>
      <c r="D30" s="36">
        <f t="shared" si="26"/>
        <v>629</v>
      </c>
      <c r="E30" s="36">
        <f t="shared" si="26"/>
        <v>880</v>
      </c>
      <c r="F30" s="36">
        <f t="shared" si="26"/>
        <v>1355</v>
      </c>
      <c r="G30" s="36">
        <f t="shared" si="26"/>
        <v>780</v>
      </c>
      <c r="H30" s="36">
        <f t="shared" si="26"/>
        <v>736</v>
      </c>
      <c r="I30" s="36">
        <f t="shared" si="26"/>
        <v>706</v>
      </c>
      <c r="J30" s="36">
        <f t="shared" si="26"/>
        <v>869</v>
      </c>
      <c r="K30" s="36">
        <f t="shared" si="26"/>
        <v>718</v>
      </c>
      <c r="L30" s="36">
        <f t="shared" ref="L30:M30" si="27">SUM(L24:L29)</f>
        <v>857</v>
      </c>
      <c r="M30" s="36">
        <f t="shared" si="27"/>
        <v>937</v>
      </c>
      <c r="N30" s="37">
        <f t="shared" si="26"/>
        <v>9317</v>
      </c>
    </row>
    <row r="31" spans="1:14" x14ac:dyDescent="0.25">
      <c r="A31" s="30" t="s">
        <v>32</v>
      </c>
    </row>
  </sheetData>
  <mergeCells count="2">
    <mergeCell ref="A2:M2"/>
    <mergeCell ref="A21:N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REPORTE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</dc:creator>
  <cp:lastModifiedBy>HSF081</cp:lastModifiedBy>
  <dcterms:created xsi:type="dcterms:W3CDTF">2023-05-16T16:21:16Z</dcterms:created>
  <dcterms:modified xsi:type="dcterms:W3CDTF">2025-01-15T14:43:24Z</dcterms:modified>
</cp:coreProperties>
</file>