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515D6FEA-377D-4BFD-9C6C-541EA495144F}" xr6:coauthVersionLast="47" xr6:coauthVersionMax="47" xr10:uidLastSave="{00000000-0000-0000-0000-000000000000}"/>
  <bookViews>
    <workbookView xWindow="-120" yWindow="-120" windowWidth="29040" windowHeight="15840" tabRatio="818" xr2:uid="{00000000-000D-0000-FFFF-FFFF00000000}"/>
  </bookViews>
  <sheets>
    <sheet name="MRAI" sheetId="1" r:id="rId1"/>
    <sheet name="AI" sheetId="2" r:id="rId2"/>
    <sheet name="MEJ" sheetId="3" r:id="rId3"/>
    <sheet name="MAT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3" r:id="rId12"/>
    <sheet name="FIS" sheetId="12" r:id="rId13"/>
    <sheet name="TOR" sheetId="14" r:id="rId14"/>
    <sheet name="PAS" sheetId="15" r:id="rId15"/>
    <sheet name="RED" sheetId="16" r:id="rId16"/>
    <sheet name="PAREJAS_PROT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1" l="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X39" i="6" s="1"/>
  <c r="BY15" i="6"/>
  <c r="BY39" i="6" s="1"/>
  <c r="BX15" i="6"/>
  <c r="BX39" i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Y34" i="16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13" i="17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X15" i="13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X15" i="10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X15" i="8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X15" i="7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X15" i="5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X15" i="4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X15" i="3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X15" i="2"/>
  <c r="BY39" i="15" l="1"/>
  <c r="BX39" i="8"/>
  <c r="B17" i="17" s="1"/>
  <c r="BY39" i="8"/>
  <c r="BY39" i="7"/>
  <c r="BX39" i="9"/>
  <c r="B18" i="17" s="1"/>
  <c r="BY39" i="9"/>
  <c r="BY39" i="5"/>
  <c r="BX39" i="10"/>
  <c r="B19" i="17" s="1"/>
  <c r="BY39" i="10"/>
  <c r="BY39" i="4"/>
  <c r="BX39" i="2"/>
  <c r="B6" i="17" s="1"/>
  <c r="BX39" i="12"/>
  <c r="B11" i="17" s="1"/>
  <c r="B10" i="17" s="1"/>
  <c r="BX39" i="3"/>
  <c r="B7" i="17" s="1"/>
  <c r="BX39" i="13"/>
  <c r="B12" i="17" s="1"/>
  <c r="BY39" i="2"/>
  <c r="BY39" i="3"/>
  <c r="BY39" i="13"/>
  <c r="BX39" i="5"/>
  <c r="B9" i="17" s="1"/>
  <c r="BX39" i="7"/>
  <c r="B16" i="17" s="1"/>
  <c r="BX39" i="15"/>
  <c r="B14" i="17" s="1"/>
  <c r="BX39" i="4"/>
  <c r="B8" i="17" s="1"/>
  <c r="B5" i="17" l="1"/>
  <c r="B20" i="17" s="1"/>
  <c r="B15" i="17"/>
</calcChain>
</file>

<file path=xl/sharedStrings.xml><?xml version="1.0" encoding="utf-8"?>
<sst xmlns="http://schemas.openxmlformats.org/spreadsheetml/2006/main" count="4339" uniqueCount="147">
  <si>
    <t>REPORTE MENSUAL DE ACTIVIDADES DE PLANIFICACIÓN FAMILIAR</t>
  </si>
  <si>
    <t>Periodo:                Enero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</si>
  <si>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</si>
  <si>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</si>
  <si>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</si>
  <si>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</si>
  <si>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</si>
  <si>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</si>
  <si>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</si>
  <si>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</si>
  <si>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</si>
  <si>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</si>
  <si>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</si>
  <si>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</si>
  <si>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</si>
  <si>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</si>
  <si>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</si>
  <si>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</si>
  <si>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</si>
  <si>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</si>
  <si>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</si>
  <si>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</si>
  <si>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</si>
  <si>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</si>
  <si>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</si>
  <si>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</si>
  <si>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</si>
  <si>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</si>
  <si>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</si>
  <si>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</si>
  <si>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</si>
  <si>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</si>
  <si>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</si>
  <si>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</si>
  <si>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</si>
  <si>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</si>
  <si>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</si>
  <si>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</si>
  <si>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</si>
  <si>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</si>
  <si>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</si>
  <si>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</si>
  <si>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</si>
  <si>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</si>
  <si>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</si>
  <si>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</si>
  <si>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</si>
  <si>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</si>
  <si>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</si>
  <si>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</si>
  <si>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</si>
  <si>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</si>
  <si>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</si>
  <si>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</si>
  <si>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</si>
  <si>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</si>
  <si>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</si>
  <si>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</si>
  <si>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</si>
  <si>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</si>
  <si>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</si>
  <si>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</si>
  <si>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</si>
  <si>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</si>
  <si>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</si>
  <si>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</si>
  <si>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</si>
  <si>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</si>
  <si>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</si>
  <si>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</si>
  <si>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</si>
  <si>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</si>
  <si>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</si>
  <si>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</si>
  <si>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</si>
  <si>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</si>
  <si>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</si>
  <si>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</si>
  <si>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</si>
  <si>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</si>
  <si>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</si>
  <si>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</si>
  <si>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</si>
  <si>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</si>
  <si>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</si>
  <si>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</si>
  <si>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</si>
  <si>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</si>
  <si>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</si>
  <si>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</si>
  <si>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</si>
  <si>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</si>
  <si>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</si>
  <si>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</si>
  <si>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</si>
  <si>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</si>
  <si>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</si>
  <si>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</si>
  <si>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</si>
  <si>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</si>
  <si>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</si>
  <si>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</si>
  <si>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</si>
  <si>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</si>
  <si>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</si>
  <si>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</si>
  <si>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</si>
  <si>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</si>
  <si>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</si>
  <si>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</si>
  <si>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INCLAN/I-2 - 000001448 - PUESTO DE SALUD MEJIA</t>
  </si>
  <si>
    <t>Diresa/Red/M.Red/EE.SS: AREQUIPA/ISLAY/ALTO INCLAN/I-3 - 000001443 - CENTRO DE SALUD MATARANI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</si>
  <si>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</si>
  <si>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</si>
  <si>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</si>
  <si>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</si>
  <si>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</si>
  <si>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AREQUIPA/ISLAY/COCACHACRA/I-2 - 000001452 - PUESTO DE SALUD EL FISCAL</t>
  </si>
  <si>
    <t>Diresa/Red/M.Red/EE.SS: AREQUIPA/ISLAY/COCACHACRA/I-3 - 000001445 - CENTRO DE SALUD COCACHACRA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</si>
  <si>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</si>
  <si>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</si>
  <si>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</si>
  <si>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</si>
  <si>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</si>
  <si>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</si>
  <si>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</si>
  <si>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</si>
  <si>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</si>
  <si>
    <t>ESTABLECIMIENTO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</si>
  <si>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</si>
  <si>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</si>
  <si>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</si>
  <si>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</si>
  <si>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</si>
  <si>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</si>
  <si>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</si>
  <si>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</si>
  <si>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</si>
  <si>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</si>
  <si>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</si>
  <si>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</si>
  <si>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</si>
  <si>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</si>
  <si>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</si>
  <si>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ISLAY</t>
  </si>
  <si>
    <t>ENERO</t>
  </si>
  <si>
    <t>CANTIDAD DE PAREJAS PROTEGIDAS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</si>
</sst>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Fill="1" applyBorder="1"/>
    <xf numFmtId="0" fontId="6" fillId="0" borderId="1" xfId="0" applyNumberFormat="1" applyFont="1" applyFill="1" applyBorder="1" applyAlignment="1">
      <alignment horizontal="center" vertical="top" wrapText="1" readingOrder="1"/>
    </xf>
    <xf numFmtId="0" fontId="4" fillId="2" borderId="1" xfId="0" applyNumberFormat="1" applyFont="1" applyFill="1" applyBorder="1" applyAlignment="1">
      <alignment vertical="center" wrapText="1" readingOrder="1"/>
    </xf>
    <xf numFmtId="0" fontId="4" fillId="2" borderId="1" xfId="0" applyNumberFormat="1" applyFont="1" applyFill="1" applyBorder="1" applyAlignment="1">
      <alignment horizontal="right" vertical="center" wrapText="1" readingOrder="1"/>
    </xf>
    <xf numFmtId="0" fontId="11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right" vertical="center" wrapText="1" readingOrder="1"/>
    </xf>
    <xf numFmtId="0" fontId="7" fillId="0" borderId="1" xfId="0" applyNumberFormat="1" applyFont="1" applyFill="1" applyBorder="1" applyAlignment="1">
      <alignment vertical="top" wrapText="1" readingOrder="1"/>
    </xf>
    <xf numFmtId="0" fontId="1" fillId="0" borderId="0" xfId="0" applyFont="1"/>
    <xf numFmtId="0" fontId="15" fillId="3" borderId="0" xfId="0" applyFont="1" applyFill="1"/>
    <xf numFmtId="0" fontId="15" fillId="4" borderId="0" xfId="0" applyFont="1" applyFill="1"/>
    <xf numFmtId="0" fontId="15" fillId="0" borderId="0" xfId="0" applyFont="1"/>
    <xf numFmtId="0" fontId="16" fillId="3" borderId="0" xfId="0" applyFont="1" applyFill="1"/>
    <xf numFmtId="0" fontId="0" fillId="0" borderId="0" xfId="0" applyAlignment="1">
      <alignment horizontal="center"/>
    </xf>
    <xf numFmtId="0" fontId="14" fillId="5" borderId="16" xfId="0" applyFont="1" applyFill="1" applyBorder="1"/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left" indent="1"/>
    </xf>
    <xf numFmtId="0" fontId="14" fillId="5" borderId="16" xfId="0" applyFont="1" applyFill="1" applyBorder="1" applyAlignment="1">
      <alignment horizontal="left"/>
    </xf>
    <xf numFmtId="0" fontId="14" fillId="7" borderId="16" xfId="0" applyFont="1" applyFill="1" applyBorder="1" applyAlignment="1">
      <alignment horizontal="left"/>
    </xf>
    <xf numFmtId="0" fontId="0" fillId="7" borderId="16" xfId="0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0" fontId="17" fillId="0" borderId="0" xfId="0" applyFont="1"/>
    <xf numFmtId="0" fontId="1" fillId="0" borderId="0" xfId="0" applyFont="1" applyFill="1" applyBorder="1"/>
    <xf numFmtId="0" fontId="1" fillId="0" borderId="0" xfId="0" applyFont="1" applyFill="1" applyBorder="1"/>
    <xf numFmtId="0" fontId="5" fillId="0" borderId="1" xfId="0" applyNumberFormat="1" applyFont="1" applyFill="1" applyBorder="1" applyAlignment="1">
      <alignment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vertical="top" wrapText="1" readingOrder="1"/>
    </xf>
    <xf numFmtId="0" fontId="12" fillId="0" borderId="13" xfId="0" applyNumberFormat="1" applyFont="1" applyFill="1" applyBorder="1" applyAlignment="1">
      <alignment vertical="top" wrapText="1" readingOrder="1"/>
    </xf>
    <xf numFmtId="0" fontId="1" fillId="0" borderId="14" xfId="0" applyNumberFormat="1" applyFont="1" applyFill="1" applyBorder="1" applyAlignment="1">
      <alignment vertical="top" wrapText="1"/>
    </xf>
    <xf numFmtId="0" fontId="1" fillId="0" borderId="15" xfId="0" applyNumberFormat="1" applyFont="1" applyFill="1" applyBorder="1" applyAlignment="1">
      <alignment vertical="top" wrapText="1"/>
    </xf>
    <xf numFmtId="0" fontId="13" fillId="0" borderId="1" xfId="0" applyNumberFormat="1" applyFont="1" applyFill="1" applyBorder="1" applyAlignment="1">
      <alignment vertical="top" wrapText="1" readingOrder="1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right" vertical="center" wrapText="1" readingOrder="1"/>
    </xf>
    <xf numFmtId="0" fontId="8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6" fillId="0" borderId="1" xfId="0" applyNumberFormat="1" applyFont="1" applyFill="1" applyBorder="1" applyAlignment="1">
      <alignment vertical="center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10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top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11" fillId="0" borderId="1" xfId="0" applyNumberFormat="1" applyFont="1" applyFill="1" applyBorder="1" applyAlignment="1">
      <alignment vertical="center" wrapText="1" readingOrder="1"/>
    </xf>
    <xf numFmtId="0" fontId="12" fillId="0" borderId="1" xfId="0" applyNumberFormat="1" applyFont="1" applyFill="1" applyBorder="1" applyAlignment="1">
      <alignment horizontal="left" vertical="center" wrapText="1" readingOrder="1"/>
    </xf>
    <xf numFmtId="0" fontId="1" fillId="2" borderId="9" xfId="0" applyNumberFormat="1" applyFont="1" applyFill="1" applyBorder="1" applyAlignment="1">
      <alignment vertical="top" wrapText="1"/>
    </xf>
    <xf numFmtId="0" fontId="9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1" fillId="2" borderId="11" xfId="0" applyNumberFormat="1" applyFont="1" applyFill="1" applyBorder="1" applyAlignment="1">
      <alignment vertical="top" wrapText="1"/>
    </xf>
    <xf numFmtId="0" fontId="1" fillId="0" borderId="12" xfId="0" applyNumberFormat="1" applyFont="1" applyFill="1" applyBorder="1" applyAlignment="1">
      <alignment vertical="top" wrapText="1"/>
    </xf>
    <xf numFmtId="0" fontId="1" fillId="2" borderId="10" xfId="0" applyNumberFormat="1" applyFont="1" applyFill="1" applyBorder="1" applyAlignment="1">
      <alignment vertical="top" wrapText="1"/>
    </xf>
    <xf numFmtId="0" fontId="1" fillId="0" borderId="11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top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BY162"/>
  <sheetViews>
    <sheetView tabSelected="1"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24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24"/>
    </row>
    <row r="8" spans="2:77" ht="18" customHeight="1" x14ac:dyDescent="0.25">
      <c r="B8" s="63" t="s">
        <v>121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24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187</v>
      </c>
      <c r="J12" s="26"/>
      <c r="K12" s="26"/>
      <c r="L12" s="26"/>
      <c r="M12" s="26"/>
      <c r="N12" s="27"/>
      <c r="O12" s="34">
        <v>144</v>
      </c>
      <c r="P12" s="26"/>
      <c r="Q12" s="26"/>
      <c r="R12" s="26"/>
      <c r="S12" s="26"/>
      <c r="T12" s="27"/>
      <c r="U12" s="34">
        <v>4</v>
      </c>
      <c r="V12" s="26"/>
      <c r="W12" s="26"/>
      <c r="X12" s="26"/>
      <c r="Y12" s="26"/>
      <c r="Z12" s="26"/>
      <c r="AA12" s="26"/>
      <c r="AB12" s="26"/>
      <c r="AC12" s="27"/>
      <c r="AD12" s="34">
        <v>3</v>
      </c>
      <c r="AE12" s="26"/>
      <c r="AF12" s="26"/>
      <c r="AG12" s="26"/>
      <c r="AH12" s="26"/>
      <c r="AI12" s="26"/>
      <c r="AJ12" s="26"/>
      <c r="AK12" s="26"/>
      <c r="AL12" s="27"/>
      <c r="AM12" s="34">
        <v>93</v>
      </c>
      <c r="AN12" s="26"/>
      <c r="AO12" s="26"/>
      <c r="AP12" s="26"/>
      <c r="AQ12" s="26"/>
      <c r="AR12" s="26"/>
      <c r="AS12" s="27"/>
      <c r="AT12" s="34">
        <v>63</v>
      </c>
      <c r="AU12" s="26"/>
      <c r="AV12" s="26"/>
      <c r="AW12" s="26"/>
      <c r="AX12" s="26"/>
      <c r="AY12" s="26"/>
      <c r="AZ12" s="26"/>
      <c r="BA12" s="26"/>
      <c r="BB12" s="27"/>
      <c r="BC12" s="34">
        <v>90</v>
      </c>
      <c r="BD12" s="26"/>
      <c r="BE12" s="26"/>
      <c r="BF12" s="26"/>
      <c r="BG12" s="26"/>
      <c r="BH12" s="26"/>
      <c r="BI12" s="27"/>
      <c r="BJ12" s="34">
        <v>76</v>
      </c>
      <c r="BK12" s="26"/>
      <c r="BL12" s="26"/>
      <c r="BM12" s="27"/>
      <c r="BN12" s="34"/>
      <c r="BO12" s="26"/>
      <c r="BP12" s="27"/>
      <c r="BQ12" s="34">
        <v>2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969</v>
      </c>
      <c r="J13" s="26"/>
      <c r="K13" s="26"/>
      <c r="L13" s="26"/>
      <c r="M13" s="26"/>
      <c r="N13" s="27"/>
      <c r="O13" s="34">
        <v>2106</v>
      </c>
      <c r="P13" s="26"/>
      <c r="Q13" s="26"/>
      <c r="R13" s="26"/>
      <c r="S13" s="26"/>
      <c r="T13" s="27"/>
      <c r="U13" s="34">
        <v>13</v>
      </c>
      <c r="V13" s="26"/>
      <c r="W13" s="26"/>
      <c r="X13" s="26"/>
      <c r="Y13" s="26"/>
      <c r="Z13" s="26"/>
      <c r="AA13" s="26"/>
      <c r="AB13" s="26"/>
      <c r="AC13" s="27"/>
      <c r="AD13" s="34">
        <v>64</v>
      </c>
      <c r="AE13" s="26"/>
      <c r="AF13" s="26"/>
      <c r="AG13" s="26"/>
      <c r="AH13" s="26"/>
      <c r="AI13" s="26"/>
      <c r="AJ13" s="26"/>
      <c r="AK13" s="26"/>
      <c r="AL13" s="27"/>
      <c r="AM13" s="34">
        <v>370</v>
      </c>
      <c r="AN13" s="26"/>
      <c r="AO13" s="26"/>
      <c r="AP13" s="26"/>
      <c r="AQ13" s="26"/>
      <c r="AR13" s="26"/>
      <c r="AS13" s="27"/>
      <c r="AT13" s="34">
        <v>901</v>
      </c>
      <c r="AU13" s="26"/>
      <c r="AV13" s="26"/>
      <c r="AW13" s="26"/>
      <c r="AX13" s="26"/>
      <c r="AY13" s="26"/>
      <c r="AZ13" s="26"/>
      <c r="BA13" s="26"/>
      <c r="BB13" s="27"/>
      <c r="BC13" s="34">
        <v>586</v>
      </c>
      <c r="BD13" s="26"/>
      <c r="BE13" s="26"/>
      <c r="BF13" s="26"/>
      <c r="BG13" s="26"/>
      <c r="BH13" s="26"/>
      <c r="BI13" s="27"/>
      <c r="BJ13" s="34">
        <v>1081</v>
      </c>
      <c r="BK13" s="26"/>
      <c r="BL13" s="26"/>
      <c r="BM13" s="27"/>
      <c r="BN13" s="34"/>
      <c r="BO13" s="26"/>
      <c r="BP13" s="27"/>
      <c r="BQ13" s="34">
        <v>60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3</v>
      </c>
      <c r="J14" s="26"/>
      <c r="K14" s="26"/>
      <c r="L14" s="26"/>
      <c r="M14" s="26"/>
      <c r="N14" s="27"/>
      <c r="O14" s="34">
        <v>1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>
        <v>1</v>
      </c>
      <c r="AU14" s="26"/>
      <c r="AV14" s="26"/>
      <c r="AW14" s="26"/>
      <c r="AX14" s="26"/>
      <c r="AY14" s="26"/>
      <c r="AZ14" s="26"/>
      <c r="BA14" s="26"/>
      <c r="BB14" s="27"/>
      <c r="BC14" s="34">
        <v>2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2</v>
      </c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2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19</v>
      </c>
      <c r="J16" s="26"/>
      <c r="K16" s="26"/>
      <c r="L16" s="26"/>
      <c r="M16" s="26"/>
      <c r="N16" s="27"/>
      <c r="O16" s="34">
        <v>20</v>
      </c>
      <c r="P16" s="26"/>
      <c r="Q16" s="26"/>
      <c r="R16" s="26"/>
      <c r="S16" s="26"/>
      <c r="T16" s="27"/>
      <c r="U16" s="34">
        <v>2</v>
      </c>
      <c r="V16" s="26"/>
      <c r="W16" s="26"/>
      <c r="X16" s="26"/>
      <c r="Y16" s="26"/>
      <c r="Z16" s="26"/>
      <c r="AA16" s="26"/>
      <c r="AB16" s="26"/>
      <c r="AC16" s="27"/>
      <c r="AD16" s="34">
        <v>1</v>
      </c>
      <c r="AE16" s="26"/>
      <c r="AF16" s="26"/>
      <c r="AG16" s="26"/>
      <c r="AH16" s="26"/>
      <c r="AI16" s="26"/>
      <c r="AJ16" s="26"/>
      <c r="AK16" s="26"/>
      <c r="AL16" s="27"/>
      <c r="AM16" s="34">
        <v>9</v>
      </c>
      <c r="AN16" s="26"/>
      <c r="AO16" s="26"/>
      <c r="AP16" s="26"/>
      <c r="AQ16" s="26"/>
      <c r="AR16" s="26"/>
      <c r="AS16" s="27"/>
      <c r="AT16" s="34">
        <v>11</v>
      </c>
      <c r="AU16" s="26"/>
      <c r="AV16" s="26"/>
      <c r="AW16" s="26"/>
      <c r="AX16" s="26"/>
      <c r="AY16" s="26"/>
      <c r="AZ16" s="26"/>
      <c r="BA16" s="26"/>
      <c r="BB16" s="27"/>
      <c r="BC16" s="34">
        <v>8</v>
      </c>
      <c r="BD16" s="26"/>
      <c r="BE16" s="26"/>
      <c r="BF16" s="26"/>
      <c r="BG16" s="26"/>
      <c r="BH16" s="26"/>
      <c r="BI16" s="27"/>
      <c r="BJ16" s="34">
        <v>8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25</v>
      </c>
      <c r="J17" s="26"/>
      <c r="K17" s="26"/>
      <c r="L17" s="26"/>
      <c r="M17" s="26"/>
      <c r="N17" s="27"/>
      <c r="O17" s="34">
        <v>78</v>
      </c>
      <c r="P17" s="26"/>
      <c r="Q17" s="26"/>
      <c r="R17" s="26"/>
      <c r="S17" s="26"/>
      <c r="T17" s="27"/>
      <c r="U17" s="34">
        <v>2</v>
      </c>
      <c r="V17" s="26"/>
      <c r="W17" s="26"/>
      <c r="X17" s="26"/>
      <c r="Y17" s="26"/>
      <c r="Z17" s="26"/>
      <c r="AA17" s="26"/>
      <c r="AB17" s="26"/>
      <c r="AC17" s="27"/>
      <c r="AD17" s="34">
        <v>4</v>
      </c>
      <c r="AE17" s="26"/>
      <c r="AF17" s="26"/>
      <c r="AG17" s="26"/>
      <c r="AH17" s="26"/>
      <c r="AI17" s="26"/>
      <c r="AJ17" s="26"/>
      <c r="AK17" s="26"/>
      <c r="AL17" s="27"/>
      <c r="AM17" s="34">
        <v>12</v>
      </c>
      <c r="AN17" s="26"/>
      <c r="AO17" s="26"/>
      <c r="AP17" s="26"/>
      <c r="AQ17" s="26"/>
      <c r="AR17" s="26"/>
      <c r="AS17" s="27"/>
      <c r="AT17" s="34">
        <v>42</v>
      </c>
      <c r="AU17" s="26"/>
      <c r="AV17" s="26"/>
      <c r="AW17" s="26"/>
      <c r="AX17" s="26"/>
      <c r="AY17" s="26"/>
      <c r="AZ17" s="26"/>
      <c r="BA17" s="26"/>
      <c r="BB17" s="27"/>
      <c r="BC17" s="34">
        <v>11</v>
      </c>
      <c r="BD17" s="26"/>
      <c r="BE17" s="26"/>
      <c r="BF17" s="26"/>
      <c r="BG17" s="26"/>
      <c r="BH17" s="26"/>
      <c r="BI17" s="27"/>
      <c r="BJ17" s="34">
        <v>32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8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61</v>
      </c>
      <c r="J18" s="26"/>
      <c r="K18" s="26"/>
      <c r="L18" s="26"/>
      <c r="M18" s="26"/>
      <c r="N18" s="27"/>
      <c r="O18" s="34">
        <v>35</v>
      </c>
      <c r="P18" s="26"/>
      <c r="Q18" s="26"/>
      <c r="R18" s="26"/>
      <c r="S18" s="26"/>
      <c r="T18" s="27"/>
      <c r="U18" s="34">
        <v>1</v>
      </c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35</v>
      </c>
      <c r="AN18" s="26"/>
      <c r="AO18" s="26"/>
      <c r="AP18" s="26"/>
      <c r="AQ18" s="26"/>
      <c r="AR18" s="26"/>
      <c r="AS18" s="27"/>
      <c r="AT18" s="34">
        <v>13</v>
      </c>
      <c r="AU18" s="26"/>
      <c r="AV18" s="26"/>
      <c r="AW18" s="26"/>
      <c r="AX18" s="26"/>
      <c r="AY18" s="26"/>
      <c r="AZ18" s="26"/>
      <c r="BA18" s="26"/>
      <c r="BB18" s="27"/>
      <c r="BC18" s="34">
        <v>25</v>
      </c>
      <c r="BD18" s="26"/>
      <c r="BE18" s="26"/>
      <c r="BF18" s="26"/>
      <c r="BG18" s="26"/>
      <c r="BH18" s="26"/>
      <c r="BI18" s="27"/>
      <c r="BJ18" s="34">
        <v>22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63</v>
      </c>
      <c r="J19" s="26"/>
      <c r="K19" s="26"/>
      <c r="L19" s="26"/>
      <c r="M19" s="26"/>
      <c r="N19" s="27"/>
      <c r="O19" s="34">
        <v>32</v>
      </c>
      <c r="P19" s="26"/>
      <c r="Q19" s="26"/>
      <c r="R19" s="26"/>
      <c r="S19" s="26"/>
      <c r="T19" s="27"/>
      <c r="U19" s="34">
        <v>1</v>
      </c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35</v>
      </c>
      <c r="AN19" s="26"/>
      <c r="AO19" s="26"/>
      <c r="AP19" s="26"/>
      <c r="AQ19" s="26"/>
      <c r="AR19" s="26"/>
      <c r="AS19" s="27"/>
      <c r="AT19" s="34">
        <v>12</v>
      </c>
      <c r="AU19" s="26"/>
      <c r="AV19" s="26"/>
      <c r="AW19" s="26"/>
      <c r="AX19" s="26"/>
      <c r="AY19" s="26"/>
      <c r="AZ19" s="26"/>
      <c r="BA19" s="26"/>
      <c r="BB19" s="27"/>
      <c r="BC19" s="34">
        <v>27</v>
      </c>
      <c r="BD19" s="26"/>
      <c r="BE19" s="26"/>
      <c r="BF19" s="26"/>
      <c r="BG19" s="26"/>
      <c r="BH19" s="26"/>
      <c r="BI19" s="27"/>
      <c r="BJ19" s="34">
        <v>20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24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38</v>
      </c>
      <c r="J20" s="26"/>
      <c r="K20" s="26"/>
      <c r="L20" s="26"/>
      <c r="M20" s="26"/>
      <c r="N20" s="27"/>
      <c r="O20" s="34">
        <v>17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24</v>
      </c>
      <c r="AN20" s="26"/>
      <c r="AO20" s="26"/>
      <c r="AP20" s="26"/>
      <c r="AQ20" s="26"/>
      <c r="AR20" s="26"/>
      <c r="AS20" s="27"/>
      <c r="AT20" s="34">
        <v>8</v>
      </c>
      <c r="AU20" s="26"/>
      <c r="AV20" s="26"/>
      <c r="AW20" s="26"/>
      <c r="AX20" s="26"/>
      <c r="AY20" s="26"/>
      <c r="AZ20" s="26"/>
      <c r="BA20" s="26"/>
      <c r="BB20" s="27"/>
      <c r="BC20" s="34">
        <v>14</v>
      </c>
      <c r="BD20" s="26"/>
      <c r="BE20" s="26"/>
      <c r="BF20" s="26"/>
      <c r="BG20" s="26"/>
      <c r="BH20" s="26"/>
      <c r="BI20" s="27"/>
      <c r="BJ20" s="34">
        <v>9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35</v>
      </c>
      <c r="J21" s="26"/>
      <c r="K21" s="26"/>
      <c r="L21" s="26"/>
      <c r="M21" s="26"/>
      <c r="N21" s="27"/>
      <c r="O21" s="34">
        <v>16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24</v>
      </c>
      <c r="AN21" s="26"/>
      <c r="AO21" s="26"/>
      <c r="AP21" s="26"/>
      <c r="AQ21" s="26"/>
      <c r="AR21" s="26"/>
      <c r="AS21" s="27"/>
      <c r="AT21" s="34">
        <v>7</v>
      </c>
      <c r="AU21" s="26"/>
      <c r="AV21" s="26"/>
      <c r="AW21" s="26"/>
      <c r="AX21" s="26"/>
      <c r="AY21" s="26"/>
      <c r="AZ21" s="26"/>
      <c r="BA21" s="26"/>
      <c r="BB21" s="27"/>
      <c r="BC21" s="34">
        <v>11</v>
      </c>
      <c r="BD21" s="26"/>
      <c r="BE21" s="26"/>
      <c r="BF21" s="26"/>
      <c r="BG21" s="26"/>
      <c r="BH21" s="26"/>
      <c r="BI21" s="27"/>
      <c r="BJ21" s="34">
        <v>9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4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>
        <v>13</v>
      </c>
      <c r="J22" s="26"/>
      <c r="K22" s="26"/>
      <c r="L22" s="26"/>
      <c r="M22" s="26"/>
      <c r="N22" s="27"/>
      <c r="O22" s="34">
        <v>1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8</v>
      </c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>
        <v>5</v>
      </c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>
        <v>13</v>
      </c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8</v>
      </c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>
        <v>5</v>
      </c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13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46</v>
      </c>
      <c r="J24" s="26"/>
      <c r="K24" s="26"/>
      <c r="L24" s="26"/>
      <c r="M24" s="26"/>
      <c r="N24" s="27"/>
      <c r="O24" s="34">
        <v>68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>
        <v>2</v>
      </c>
      <c r="AE24" s="26"/>
      <c r="AF24" s="26"/>
      <c r="AG24" s="26"/>
      <c r="AH24" s="26"/>
      <c r="AI24" s="26"/>
      <c r="AJ24" s="26"/>
      <c r="AK24" s="26"/>
      <c r="AL24" s="27"/>
      <c r="AM24" s="34">
        <v>15</v>
      </c>
      <c r="AN24" s="26"/>
      <c r="AO24" s="26"/>
      <c r="AP24" s="26"/>
      <c r="AQ24" s="26"/>
      <c r="AR24" s="26"/>
      <c r="AS24" s="27"/>
      <c r="AT24" s="34">
        <v>29</v>
      </c>
      <c r="AU24" s="26"/>
      <c r="AV24" s="26"/>
      <c r="AW24" s="26"/>
      <c r="AX24" s="26"/>
      <c r="AY24" s="26"/>
      <c r="AZ24" s="26"/>
      <c r="BA24" s="26"/>
      <c r="BB24" s="27"/>
      <c r="BC24" s="34">
        <v>30</v>
      </c>
      <c r="BD24" s="26"/>
      <c r="BE24" s="26"/>
      <c r="BF24" s="26"/>
      <c r="BG24" s="26"/>
      <c r="BH24" s="26"/>
      <c r="BI24" s="27"/>
      <c r="BJ24" s="34">
        <v>35</v>
      </c>
      <c r="BK24" s="26"/>
      <c r="BL24" s="26"/>
      <c r="BM24" s="27"/>
      <c r="BN24" s="34"/>
      <c r="BO24" s="26"/>
      <c r="BP24" s="27"/>
      <c r="BQ24" s="34">
        <v>2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831</v>
      </c>
      <c r="J25" s="26"/>
      <c r="K25" s="26"/>
      <c r="L25" s="26"/>
      <c r="M25" s="26"/>
      <c r="N25" s="27"/>
      <c r="O25" s="34">
        <v>1950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>
        <v>60</v>
      </c>
      <c r="AE25" s="26"/>
      <c r="AF25" s="26"/>
      <c r="AG25" s="26"/>
      <c r="AH25" s="26"/>
      <c r="AI25" s="26"/>
      <c r="AJ25" s="26"/>
      <c r="AK25" s="26"/>
      <c r="AL25" s="27"/>
      <c r="AM25" s="34">
        <v>290</v>
      </c>
      <c r="AN25" s="26"/>
      <c r="AO25" s="26"/>
      <c r="AP25" s="26"/>
      <c r="AQ25" s="26"/>
      <c r="AR25" s="26"/>
      <c r="AS25" s="27"/>
      <c r="AT25" s="34">
        <v>810</v>
      </c>
      <c r="AU25" s="26"/>
      <c r="AV25" s="26"/>
      <c r="AW25" s="26"/>
      <c r="AX25" s="26"/>
      <c r="AY25" s="26"/>
      <c r="AZ25" s="26"/>
      <c r="BA25" s="26"/>
      <c r="BB25" s="27"/>
      <c r="BC25" s="34">
        <v>531</v>
      </c>
      <c r="BD25" s="26"/>
      <c r="BE25" s="26"/>
      <c r="BF25" s="26"/>
      <c r="BG25" s="26"/>
      <c r="BH25" s="26"/>
      <c r="BI25" s="27"/>
      <c r="BJ25" s="34">
        <v>1020</v>
      </c>
      <c r="BK25" s="26"/>
      <c r="BL25" s="26"/>
      <c r="BM25" s="27"/>
      <c r="BN25" s="34"/>
      <c r="BO25" s="26"/>
      <c r="BP25" s="27"/>
      <c r="BQ25" s="34">
        <v>60</v>
      </c>
      <c r="BR25" s="26"/>
      <c r="BS25" s="27"/>
      <c r="BX25" s="12">
        <f>ROUND((I25+O25)/100,0)</f>
        <v>28</v>
      </c>
      <c r="BY25" s="12">
        <f>ROUND((U25+AD25)/100,0)</f>
        <v>1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>
        <v>1</v>
      </c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>
        <v>1</v>
      </c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>
        <v>30</v>
      </c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>
        <v>30</v>
      </c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>
        <v>2</v>
      </c>
      <c r="J34" s="26"/>
      <c r="K34" s="26"/>
      <c r="L34" s="26"/>
      <c r="M34" s="26"/>
      <c r="N34" s="27"/>
      <c r="O34" s="34">
        <v>1</v>
      </c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>
        <v>1</v>
      </c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>
        <v>1</v>
      </c>
      <c r="BD34" s="26"/>
      <c r="BE34" s="26"/>
      <c r="BF34" s="26"/>
      <c r="BG34" s="26"/>
      <c r="BH34" s="26"/>
      <c r="BI34" s="27"/>
      <c r="BJ34" s="34">
        <v>1</v>
      </c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1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>
        <v>0</v>
      </c>
      <c r="J35" s="26"/>
      <c r="K35" s="26"/>
      <c r="L35" s="26"/>
      <c r="M35" s="26"/>
      <c r="N35" s="27"/>
      <c r="O35" s="34">
        <v>0</v>
      </c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>
        <v>0</v>
      </c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>
        <v>0</v>
      </c>
      <c r="BD35" s="26"/>
      <c r="BE35" s="26"/>
      <c r="BF35" s="26"/>
      <c r="BG35" s="26"/>
      <c r="BH35" s="26"/>
      <c r="BI35" s="27"/>
      <c r="BJ35" s="34">
        <v>0</v>
      </c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4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4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80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>
        <v>1</v>
      </c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2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>
        <v>1</v>
      </c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77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77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77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77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>
        <v>2</v>
      </c>
      <c r="J71" s="26"/>
      <c r="K71" s="26"/>
      <c r="L71" s="26"/>
      <c r="M71" s="26"/>
      <c r="N71" s="27"/>
      <c r="O71" s="34">
        <v>2</v>
      </c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77" x14ac:dyDescent="0.25">
      <c r="B72" s="59"/>
      <c r="C72" s="57"/>
      <c r="D72" s="48"/>
      <c r="E72" s="42"/>
      <c r="F72" s="50" t="s">
        <v>13</v>
      </c>
      <c r="G72" s="26"/>
      <c r="H72" s="27"/>
      <c r="I72" s="34">
        <v>2</v>
      </c>
      <c r="J72" s="26"/>
      <c r="K72" s="26"/>
      <c r="L72" s="26"/>
      <c r="M72" s="26"/>
      <c r="N72" s="27"/>
      <c r="O72" s="34">
        <v>2</v>
      </c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77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>
        <v>2</v>
      </c>
      <c r="J73" s="26"/>
      <c r="K73" s="26"/>
      <c r="L73" s="26"/>
      <c r="M73" s="26"/>
      <c r="N73" s="27"/>
      <c r="O73" s="34">
        <v>2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77" x14ac:dyDescent="0.25">
      <c r="B74" s="48"/>
      <c r="C74" s="42"/>
      <c r="D74" s="48"/>
      <c r="E74" s="42"/>
      <c r="F74" s="50" t="s">
        <v>13</v>
      </c>
      <c r="G74" s="26"/>
      <c r="H74" s="27"/>
      <c r="I74" s="34">
        <v>4</v>
      </c>
      <c r="J74" s="26"/>
      <c r="K74" s="26"/>
      <c r="L74" s="26"/>
      <c r="M74" s="26"/>
      <c r="N74" s="27"/>
      <c r="O74" s="34">
        <v>2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2</v>
      </c>
      <c r="AO74" s="26"/>
      <c r="AP74" s="26"/>
      <c r="AQ74" s="26"/>
      <c r="AR74" s="26"/>
      <c r="AS74" s="26"/>
      <c r="AT74" s="27"/>
    </row>
    <row r="75" spans="1:77" ht="45.6" customHeight="1" x14ac:dyDescent="0.25"/>
    <row r="76" spans="1:77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77" ht="4.1500000000000004" customHeight="1" x14ac:dyDescent="0.25"/>
    <row r="78" spans="1:77" ht="38.25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3" t="s">
        <v>43</v>
      </c>
      <c r="BY78" s="4" t="s">
        <v>44</v>
      </c>
    </row>
    <row r="79" spans="1:77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</row>
    <row r="80" spans="1:77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</row>
    <row r="81" spans="2:77" x14ac:dyDescent="0.25">
      <c r="B81" s="52" t="s">
        <v>5</v>
      </c>
      <c r="C81" s="38"/>
      <c r="D81" s="39"/>
      <c r="E81" s="34">
        <v>2</v>
      </c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>
        <v>2</v>
      </c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1</v>
      </c>
      <c r="BT81" s="38"/>
      <c r="BU81" s="38"/>
      <c r="BV81" s="38"/>
      <c r="BW81" s="39"/>
      <c r="BX81" s="68"/>
      <c r="BY81" s="65"/>
    </row>
    <row r="82" spans="2:77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77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77" ht="13.15" customHeight="1" x14ac:dyDescent="0.25">
      <c r="B84" s="43" t="s">
        <v>17</v>
      </c>
      <c r="C84" s="26"/>
      <c r="D84" s="27"/>
      <c r="E84" s="7">
        <v>2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>
        <v>2</v>
      </c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77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77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77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77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77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77" ht="0" hidden="1" customHeight="1" x14ac:dyDescent="0.25"/>
    <row r="91" spans="2:77" ht="17.25" customHeight="1" x14ac:dyDescent="0.25"/>
    <row r="92" spans="2:77" ht="11.85" customHeight="1" x14ac:dyDescent="0.25"/>
    <row r="93" spans="2:77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77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67</v>
      </c>
    </row>
    <row r="95" spans="2:77" ht="12.6" customHeight="1" x14ac:dyDescent="0.25">
      <c r="B95" s="43" t="s">
        <v>58</v>
      </c>
      <c r="C95" s="26"/>
      <c r="D95" s="27"/>
      <c r="E95" s="44">
        <v>248</v>
      </c>
      <c r="F95" s="27"/>
      <c r="G95" s="44">
        <v>19</v>
      </c>
      <c r="H95" s="26"/>
      <c r="I95" s="27"/>
      <c r="J95" s="34">
        <v>6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138</v>
      </c>
      <c r="U95" s="26"/>
      <c r="V95" s="26"/>
      <c r="W95" s="26"/>
      <c r="X95" s="26"/>
      <c r="Y95" s="27"/>
      <c r="Z95" s="34">
        <v>9</v>
      </c>
      <c r="AA95" s="26"/>
      <c r="AB95" s="26"/>
      <c r="AC95" s="26"/>
      <c r="AD95" s="26"/>
      <c r="AE95" s="26"/>
      <c r="AF95" s="27"/>
      <c r="AG95" s="34">
        <v>104</v>
      </c>
      <c r="AH95" s="26"/>
      <c r="AI95" s="26"/>
      <c r="AJ95" s="26"/>
      <c r="AK95" s="27"/>
      <c r="AL95" s="34">
        <v>10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77" ht="12.6" customHeight="1" x14ac:dyDescent="0.25">
      <c r="B96" s="43" t="s">
        <v>60</v>
      </c>
      <c r="C96" s="26"/>
      <c r="D96" s="27"/>
      <c r="E96" s="44">
        <v>4</v>
      </c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4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>
        <v>4</v>
      </c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2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115</v>
      </c>
      <c r="F98" s="27"/>
      <c r="G98" s="44">
        <v>7</v>
      </c>
      <c r="H98" s="26"/>
      <c r="I98" s="27"/>
      <c r="J98" s="34">
        <v>3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62</v>
      </c>
      <c r="U98" s="26"/>
      <c r="V98" s="26"/>
      <c r="W98" s="26"/>
      <c r="X98" s="26"/>
      <c r="Y98" s="27"/>
      <c r="Z98" s="34">
        <v>4</v>
      </c>
      <c r="AA98" s="26"/>
      <c r="AB98" s="26"/>
      <c r="AC98" s="26"/>
      <c r="AD98" s="26"/>
      <c r="AE98" s="26"/>
      <c r="AF98" s="27"/>
      <c r="AG98" s="34">
        <v>50</v>
      </c>
      <c r="AH98" s="26"/>
      <c r="AI98" s="26"/>
      <c r="AJ98" s="26"/>
      <c r="AK98" s="27"/>
      <c r="AL98" s="34">
        <v>3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7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>
        <v>3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4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197</v>
      </c>
      <c r="P104" s="26"/>
      <c r="Q104" s="27"/>
      <c r="R104" s="34"/>
      <c r="S104" s="26"/>
      <c r="T104" s="26"/>
      <c r="U104" s="27"/>
      <c r="V104" s="34">
        <v>4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77</v>
      </c>
      <c r="AG104" s="26"/>
      <c r="AH104" s="27"/>
      <c r="AI104" s="34"/>
      <c r="AJ104" s="26"/>
      <c r="AK104" s="26"/>
      <c r="AL104" s="26"/>
      <c r="AM104" s="26"/>
      <c r="AN104" s="27"/>
      <c r="AO104" s="34">
        <v>116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181</v>
      </c>
      <c r="P105" s="26"/>
      <c r="Q105" s="27"/>
      <c r="R105" s="34"/>
      <c r="S105" s="26"/>
      <c r="T105" s="26"/>
      <c r="U105" s="27"/>
      <c r="V105" s="34">
        <v>3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73</v>
      </c>
      <c r="AG105" s="26"/>
      <c r="AH105" s="27"/>
      <c r="AI105" s="34"/>
      <c r="AJ105" s="26"/>
      <c r="AK105" s="26"/>
      <c r="AL105" s="26"/>
      <c r="AM105" s="26"/>
      <c r="AN105" s="27"/>
      <c r="AO105" s="34">
        <v>105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9</v>
      </c>
      <c r="P106" s="26"/>
      <c r="Q106" s="27"/>
      <c r="R106" s="34"/>
      <c r="S106" s="26"/>
      <c r="T106" s="26"/>
      <c r="U106" s="27"/>
      <c r="V106" s="34">
        <v>2</v>
      </c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3</v>
      </c>
      <c r="AG106" s="26"/>
      <c r="AH106" s="27"/>
      <c r="AI106" s="34"/>
      <c r="AJ106" s="26"/>
      <c r="AK106" s="26"/>
      <c r="AL106" s="26"/>
      <c r="AM106" s="26"/>
      <c r="AN106" s="27"/>
      <c r="AO106" s="34">
        <v>4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1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>
        <v>1</v>
      </c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27"/>
      <c r="R138" s="32"/>
      <c r="S138" s="26"/>
      <c r="T138" s="26"/>
      <c r="U138" s="26"/>
      <c r="V138" s="26"/>
      <c r="W138" s="26"/>
      <c r="X138" s="27"/>
      <c r="Y138" s="32">
        <v>1</v>
      </c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>
        <v>1</v>
      </c>
      <c r="Q148" s="27"/>
      <c r="R148" s="28"/>
      <c r="S148" s="26"/>
      <c r="T148" s="26"/>
      <c r="U148" s="26"/>
      <c r="V148" s="26"/>
      <c r="W148" s="26"/>
      <c r="X148" s="27"/>
      <c r="Y148" s="28">
        <v>1</v>
      </c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2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6" sqref="U36:AC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116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3</v>
      </c>
      <c r="J12" s="26"/>
      <c r="K12" s="26"/>
      <c r="L12" s="26"/>
      <c r="M12" s="26"/>
      <c r="N12" s="27"/>
      <c r="O12" s="34">
        <v>12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2</v>
      </c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9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32</v>
      </c>
      <c r="J13" s="26"/>
      <c r="K13" s="26"/>
      <c r="L13" s="26"/>
      <c r="M13" s="26"/>
      <c r="N13" s="27"/>
      <c r="O13" s="34">
        <v>157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</v>
      </c>
      <c r="AN13" s="26"/>
      <c r="AO13" s="26"/>
      <c r="AP13" s="26"/>
      <c r="AQ13" s="26"/>
      <c r="AR13" s="26"/>
      <c r="AS13" s="27"/>
      <c r="AT13" s="34">
        <v>60</v>
      </c>
      <c r="AU13" s="26"/>
      <c r="AV13" s="26"/>
      <c r="AW13" s="26"/>
      <c r="AX13" s="26"/>
      <c r="AY13" s="26"/>
      <c r="AZ13" s="26"/>
      <c r="BA13" s="26"/>
      <c r="BB13" s="27"/>
      <c r="BC13" s="34">
        <v>30</v>
      </c>
      <c r="BD13" s="26"/>
      <c r="BE13" s="26"/>
      <c r="BF13" s="26"/>
      <c r="BG13" s="26"/>
      <c r="BH13" s="26"/>
      <c r="BI13" s="27"/>
      <c r="BJ13" s="34">
        <v>67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/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/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0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2</v>
      </c>
      <c r="J18" s="26"/>
      <c r="K18" s="26"/>
      <c r="L18" s="26"/>
      <c r="M18" s="26"/>
      <c r="N18" s="27"/>
      <c r="O18" s="34">
        <v>6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2</v>
      </c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6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2</v>
      </c>
      <c r="J19" s="26"/>
      <c r="K19" s="26"/>
      <c r="L19" s="26"/>
      <c r="M19" s="26"/>
      <c r="N19" s="27"/>
      <c r="O19" s="34">
        <v>6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2</v>
      </c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6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2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>
        <v>1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1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>
        <v>1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1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1</v>
      </c>
      <c r="J24" s="26"/>
      <c r="K24" s="26"/>
      <c r="L24" s="26"/>
      <c r="M24" s="26"/>
      <c r="N24" s="27"/>
      <c r="O24" s="34">
        <v>5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>
        <v>1</v>
      </c>
      <c r="BD24" s="26"/>
      <c r="BE24" s="26"/>
      <c r="BF24" s="26"/>
      <c r="BG24" s="26"/>
      <c r="BH24" s="26"/>
      <c r="BI24" s="27"/>
      <c r="BJ24" s="34">
        <v>2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30</v>
      </c>
      <c r="J25" s="26"/>
      <c r="K25" s="26"/>
      <c r="L25" s="26"/>
      <c r="M25" s="26"/>
      <c r="N25" s="27"/>
      <c r="O25" s="34">
        <v>150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60</v>
      </c>
      <c r="AU25" s="26"/>
      <c r="AV25" s="26"/>
      <c r="AW25" s="26"/>
      <c r="AX25" s="26"/>
      <c r="AY25" s="26"/>
      <c r="AZ25" s="26"/>
      <c r="BA25" s="26"/>
      <c r="BB25" s="27"/>
      <c r="BC25" s="34">
        <v>30</v>
      </c>
      <c r="BD25" s="26"/>
      <c r="BE25" s="26"/>
      <c r="BF25" s="26"/>
      <c r="BG25" s="26"/>
      <c r="BH25" s="26"/>
      <c r="BI25" s="27"/>
      <c r="BJ25" s="34">
        <v>60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2">
        <f>ROUND((I25+O25)/100,0)</f>
        <v>2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4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>
        <v>1</v>
      </c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1</v>
      </c>
    </row>
    <row r="95" spans="2:81" ht="12.6" customHeight="1" x14ac:dyDescent="0.25">
      <c r="B95" s="43" t="s">
        <v>58</v>
      </c>
      <c r="C95" s="26"/>
      <c r="D95" s="27"/>
      <c r="E95" s="44">
        <v>2</v>
      </c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/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>
        <v>1</v>
      </c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1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>
        <v>1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>
        <v>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A162"/>
  <sheetViews>
    <sheetView workbookViewId="0">
      <selection activeCell="F38" sqref="F38:H3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24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24"/>
    </row>
    <row r="8" spans="2:77" ht="18" customHeight="1" x14ac:dyDescent="0.25">
      <c r="B8" s="63" t="s">
        <v>123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24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20</v>
      </c>
      <c r="J12" s="26"/>
      <c r="K12" s="26"/>
      <c r="L12" s="26"/>
      <c r="M12" s="26"/>
      <c r="N12" s="27"/>
      <c r="O12" s="34">
        <v>74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7</v>
      </c>
      <c r="AN12" s="26"/>
      <c r="AO12" s="26"/>
      <c r="AP12" s="26"/>
      <c r="AQ12" s="26"/>
      <c r="AR12" s="26"/>
      <c r="AS12" s="27"/>
      <c r="AT12" s="34">
        <v>19</v>
      </c>
      <c r="AU12" s="26"/>
      <c r="AV12" s="26"/>
      <c r="AW12" s="26"/>
      <c r="AX12" s="26"/>
      <c r="AY12" s="26"/>
      <c r="AZ12" s="26"/>
      <c r="BA12" s="26"/>
      <c r="BB12" s="27"/>
      <c r="BC12" s="34">
        <v>13</v>
      </c>
      <c r="BD12" s="26"/>
      <c r="BE12" s="26"/>
      <c r="BF12" s="26"/>
      <c r="BG12" s="26"/>
      <c r="BH12" s="26"/>
      <c r="BI12" s="27"/>
      <c r="BJ12" s="34">
        <v>55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88</v>
      </c>
      <c r="J13" s="26"/>
      <c r="K13" s="26"/>
      <c r="L13" s="26"/>
      <c r="M13" s="26"/>
      <c r="N13" s="27"/>
      <c r="O13" s="34">
        <v>665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42</v>
      </c>
      <c r="AN13" s="26"/>
      <c r="AO13" s="26"/>
      <c r="AP13" s="26"/>
      <c r="AQ13" s="26"/>
      <c r="AR13" s="26"/>
      <c r="AS13" s="27"/>
      <c r="AT13" s="34">
        <v>136</v>
      </c>
      <c r="AU13" s="26"/>
      <c r="AV13" s="26"/>
      <c r="AW13" s="26"/>
      <c r="AX13" s="26"/>
      <c r="AY13" s="26"/>
      <c r="AZ13" s="26"/>
      <c r="BA13" s="26"/>
      <c r="BB13" s="27"/>
      <c r="BC13" s="34">
        <v>46</v>
      </c>
      <c r="BD13" s="26"/>
      <c r="BE13" s="26"/>
      <c r="BF13" s="26"/>
      <c r="BG13" s="26"/>
      <c r="BH13" s="26"/>
      <c r="BI13" s="27"/>
      <c r="BJ13" s="34">
        <v>529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>
        <v>2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>
        <v>2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>
        <v>1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>
        <v>1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2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3</v>
      </c>
      <c r="J16" s="26"/>
      <c r="K16" s="26"/>
      <c r="L16" s="26"/>
      <c r="M16" s="26"/>
      <c r="N16" s="27"/>
      <c r="O16" s="34">
        <v>17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>
        <v>2</v>
      </c>
      <c r="AU16" s="26"/>
      <c r="AV16" s="26"/>
      <c r="AW16" s="26"/>
      <c r="AX16" s="26"/>
      <c r="AY16" s="26"/>
      <c r="AZ16" s="26"/>
      <c r="BA16" s="26"/>
      <c r="BB16" s="27"/>
      <c r="BC16" s="34">
        <v>3</v>
      </c>
      <c r="BD16" s="26"/>
      <c r="BE16" s="26"/>
      <c r="BF16" s="26"/>
      <c r="BG16" s="26"/>
      <c r="BH16" s="26"/>
      <c r="BI16" s="27"/>
      <c r="BJ16" s="34">
        <v>15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2</v>
      </c>
      <c r="J17" s="26"/>
      <c r="K17" s="26"/>
      <c r="L17" s="26"/>
      <c r="M17" s="26"/>
      <c r="N17" s="27"/>
      <c r="O17" s="34">
        <v>68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>
        <v>8</v>
      </c>
      <c r="AU17" s="26"/>
      <c r="AV17" s="26"/>
      <c r="AW17" s="26"/>
      <c r="AX17" s="26"/>
      <c r="AY17" s="26"/>
      <c r="AZ17" s="26"/>
      <c r="BA17" s="26"/>
      <c r="BB17" s="27"/>
      <c r="BC17" s="34">
        <v>2</v>
      </c>
      <c r="BD17" s="26"/>
      <c r="BE17" s="26"/>
      <c r="BF17" s="26"/>
      <c r="BG17" s="26"/>
      <c r="BH17" s="26"/>
      <c r="BI17" s="27"/>
      <c r="BJ17" s="34">
        <v>60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5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2</v>
      </c>
      <c r="J18" s="26"/>
      <c r="K18" s="26"/>
      <c r="L18" s="26"/>
      <c r="M18" s="26"/>
      <c r="N18" s="27"/>
      <c r="O18" s="34">
        <v>21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7</v>
      </c>
      <c r="AU18" s="26"/>
      <c r="AV18" s="26"/>
      <c r="AW18" s="26"/>
      <c r="AX18" s="26"/>
      <c r="AY18" s="26"/>
      <c r="AZ18" s="26"/>
      <c r="BA18" s="26"/>
      <c r="BB18" s="27"/>
      <c r="BC18" s="34">
        <v>2</v>
      </c>
      <c r="BD18" s="26"/>
      <c r="BE18" s="26"/>
      <c r="BF18" s="26"/>
      <c r="BG18" s="26"/>
      <c r="BH18" s="26"/>
      <c r="BI18" s="27"/>
      <c r="BJ18" s="34">
        <v>14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2</v>
      </c>
      <c r="J19" s="26"/>
      <c r="K19" s="26"/>
      <c r="L19" s="26"/>
      <c r="M19" s="26"/>
      <c r="N19" s="27"/>
      <c r="O19" s="34">
        <v>21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7</v>
      </c>
      <c r="AU19" s="26"/>
      <c r="AV19" s="26"/>
      <c r="AW19" s="26"/>
      <c r="AX19" s="26"/>
      <c r="AY19" s="26"/>
      <c r="AZ19" s="26"/>
      <c r="BA19" s="26"/>
      <c r="BB19" s="27"/>
      <c r="BC19" s="34">
        <v>2</v>
      </c>
      <c r="BD19" s="26"/>
      <c r="BE19" s="26"/>
      <c r="BF19" s="26"/>
      <c r="BG19" s="26"/>
      <c r="BH19" s="26"/>
      <c r="BI19" s="27"/>
      <c r="BJ19" s="34">
        <v>14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6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3</v>
      </c>
      <c r="J20" s="26"/>
      <c r="K20" s="26"/>
      <c r="L20" s="26"/>
      <c r="M20" s="26"/>
      <c r="N20" s="27"/>
      <c r="O20" s="34">
        <v>5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</v>
      </c>
      <c r="AN20" s="26"/>
      <c r="AO20" s="26"/>
      <c r="AP20" s="26"/>
      <c r="AQ20" s="26"/>
      <c r="AR20" s="26"/>
      <c r="AS20" s="27"/>
      <c r="AT20" s="34">
        <v>1</v>
      </c>
      <c r="AU20" s="26"/>
      <c r="AV20" s="26"/>
      <c r="AW20" s="26"/>
      <c r="AX20" s="26"/>
      <c r="AY20" s="26"/>
      <c r="AZ20" s="26"/>
      <c r="BA20" s="26"/>
      <c r="BB20" s="27"/>
      <c r="BC20" s="34">
        <v>2</v>
      </c>
      <c r="BD20" s="26"/>
      <c r="BE20" s="26"/>
      <c r="BF20" s="26"/>
      <c r="BG20" s="26"/>
      <c r="BH20" s="26"/>
      <c r="BI20" s="27"/>
      <c r="BJ20" s="34">
        <v>4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3</v>
      </c>
      <c r="J21" s="26"/>
      <c r="K21" s="26"/>
      <c r="L21" s="26"/>
      <c r="M21" s="26"/>
      <c r="N21" s="27"/>
      <c r="O21" s="34">
        <v>5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</v>
      </c>
      <c r="AN21" s="26"/>
      <c r="AO21" s="26"/>
      <c r="AP21" s="26"/>
      <c r="AQ21" s="26"/>
      <c r="AR21" s="26"/>
      <c r="AS21" s="27"/>
      <c r="AT21" s="34">
        <v>1</v>
      </c>
      <c r="AU21" s="26"/>
      <c r="AV21" s="26"/>
      <c r="AW21" s="26"/>
      <c r="AX21" s="26"/>
      <c r="AY21" s="26"/>
      <c r="AZ21" s="26"/>
      <c r="BA21" s="26"/>
      <c r="BB21" s="27"/>
      <c r="BC21" s="34">
        <v>2</v>
      </c>
      <c r="BD21" s="26"/>
      <c r="BE21" s="26"/>
      <c r="BF21" s="26"/>
      <c r="BG21" s="26"/>
      <c r="BH21" s="26"/>
      <c r="BI21" s="27"/>
      <c r="BJ21" s="34">
        <v>4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5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>
        <v>4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8</v>
      </c>
      <c r="J24" s="26"/>
      <c r="K24" s="26"/>
      <c r="L24" s="26"/>
      <c r="M24" s="26"/>
      <c r="N24" s="27"/>
      <c r="O24" s="34">
        <v>19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4</v>
      </c>
      <c r="AN24" s="26"/>
      <c r="AO24" s="26"/>
      <c r="AP24" s="26"/>
      <c r="AQ24" s="26"/>
      <c r="AR24" s="26"/>
      <c r="AS24" s="27"/>
      <c r="AT24" s="34">
        <v>4</v>
      </c>
      <c r="AU24" s="26"/>
      <c r="AV24" s="26"/>
      <c r="AW24" s="26"/>
      <c r="AX24" s="26"/>
      <c r="AY24" s="26"/>
      <c r="AZ24" s="26"/>
      <c r="BA24" s="26"/>
      <c r="BB24" s="27"/>
      <c r="BC24" s="34">
        <v>4</v>
      </c>
      <c r="BD24" s="26"/>
      <c r="BE24" s="26"/>
      <c r="BF24" s="26"/>
      <c r="BG24" s="26"/>
      <c r="BH24" s="26"/>
      <c r="BI24" s="27"/>
      <c r="BJ24" s="34">
        <v>15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80</v>
      </c>
      <c r="J25" s="26"/>
      <c r="K25" s="26"/>
      <c r="L25" s="26"/>
      <c r="M25" s="26"/>
      <c r="N25" s="27"/>
      <c r="O25" s="34">
        <v>570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40</v>
      </c>
      <c r="AN25" s="26"/>
      <c r="AO25" s="26"/>
      <c r="AP25" s="26"/>
      <c r="AQ25" s="26"/>
      <c r="AR25" s="26"/>
      <c r="AS25" s="27"/>
      <c r="AT25" s="34">
        <v>120</v>
      </c>
      <c r="AU25" s="26"/>
      <c r="AV25" s="26"/>
      <c r="AW25" s="26"/>
      <c r="AX25" s="26"/>
      <c r="AY25" s="26"/>
      <c r="AZ25" s="26"/>
      <c r="BA25" s="26"/>
      <c r="BB25" s="27"/>
      <c r="BC25" s="34">
        <v>40</v>
      </c>
      <c r="BD25" s="26"/>
      <c r="BE25" s="26"/>
      <c r="BF25" s="26"/>
      <c r="BG25" s="26"/>
      <c r="BH25" s="26"/>
      <c r="BI25" s="27"/>
      <c r="BJ25" s="34">
        <v>450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7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4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4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>
        <v>1</v>
      </c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>
        <v>0</v>
      </c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1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2</v>
      </c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>
        <v>2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22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79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79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79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79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79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79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79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79" ht="45.6" customHeight="1" x14ac:dyDescent="0.25"/>
    <row r="76" spans="1:79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79" ht="4.1500000000000004" customHeight="1" x14ac:dyDescent="0.25"/>
    <row r="78" spans="1:79" ht="38.25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3" t="s">
        <v>43</v>
      </c>
      <c r="BY78" s="4" t="s">
        <v>44</v>
      </c>
      <c r="BZ78" s="3" t="s">
        <v>43</v>
      </c>
      <c r="CA78" s="4" t="s">
        <v>44</v>
      </c>
    </row>
    <row r="79" spans="1:79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BZ79" s="5" t="s">
        <v>51</v>
      </c>
      <c r="CA79" s="6"/>
    </row>
    <row r="80" spans="1:79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BZ80" s="51" t="s">
        <v>52</v>
      </c>
      <c r="CA80" s="44"/>
    </row>
    <row r="81" spans="2:79" x14ac:dyDescent="0.25">
      <c r="B81" s="52" t="s">
        <v>5</v>
      </c>
      <c r="C81" s="38"/>
      <c r="D81" s="39"/>
      <c r="E81" s="34">
        <v>1</v>
      </c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>
        <v>1</v>
      </c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BZ81" s="49"/>
      <c r="CA81" s="49"/>
    </row>
    <row r="82" spans="2:79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79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79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79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79" ht="13.15" customHeight="1" x14ac:dyDescent="0.25">
      <c r="B86" s="43" t="s">
        <v>21</v>
      </c>
      <c r="C86" s="26"/>
      <c r="D86" s="27"/>
      <c r="E86" s="7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>
        <v>1</v>
      </c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79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79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79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79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9</v>
      </c>
    </row>
    <row r="95" spans="2:79" ht="12.6" customHeight="1" x14ac:dyDescent="0.25">
      <c r="B95" s="43" t="s">
        <v>58</v>
      </c>
      <c r="C95" s="26"/>
      <c r="D95" s="27"/>
      <c r="E95" s="44">
        <v>112</v>
      </c>
      <c r="F95" s="27"/>
      <c r="G95" s="44">
        <v>4</v>
      </c>
      <c r="H95" s="26"/>
      <c r="I95" s="27"/>
      <c r="J95" s="34">
        <v>1</v>
      </c>
      <c r="K95" s="26"/>
      <c r="L95" s="26"/>
      <c r="M95" s="27"/>
      <c r="N95" s="34">
        <v>1</v>
      </c>
      <c r="O95" s="26"/>
      <c r="P95" s="26"/>
      <c r="Q95" s="26"/>
      <c r="R95" s="26"/>
      <c r="S95" s="27"/>
      <c r="T95" s="34">
        <v>51</v>
      </c>
      <c r="U95" s="26"/>
      <c r="V95" s="26"/>
      <c r="W95" s="26"/>
      <c r="X95" s="26"/>
      <c r="Y95" s="27"/>
      <c r="Z95" s="34">
        <v>1</v>
      </c>
      <c r="AA95" s="26"/>
      <c r="AB95" s="26"/>
      <c r="AC95" s="26"/>
      <c r="AD95" s="26"/>
      <c r="AE95" s="26"/>
      <c r="AF95" s="27"/>
      <c r="AG95" s="34">
        <v>60</v>
      </c>
      <c r="AH95" s="26"/>
      <c r="AI95" s="26"/>
      <c r="AJ95" s="26"/>
      <c r="AK95" s="27"/>
      <c r="AL95" s="34">
        <v>2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79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7</v>
      </c>
      <c r="F98" s="27"/>
      <c r="G98" s="44">
        <v>2</v>
      </c>
      <c r="H98" s="26"/>
      <c r="I98" s="27"/>
      <c r="J98" s="34">
        <v>4</v>
      </c>
      <c r="K98" s="26"/>
      <c r="L98" s="26"/>
      <c r="M98" s="27"/>
      <c r="N98" s="34">
        <v>2</v>
      </c>
      <c r="O98" s="26"/>
      <c r="P98" s="26"/>
      <c r="Q98" s="26"/>
      <c r="R98" s="26"/>
      <c r="S98" s="27"/>
      <c r="T98" s="34">
        <v>3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20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18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18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16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6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6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>
    <tabColor rgb="FFFFCCFF"/>
  </sheetPr>
  <dimension ref="A1:CC162"/>
  <sheetViews>
    <sheetView workbookViewId="0">
      <selection activeCell="AH40" sqref="AH40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118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16</v>
      </c>
      <c r="J12" s="26"/>
      <c r="K12" s="26"/>
      <c r="L12" s="26"/>
      <c r="M12" s="26"/>
      <c r="N12" s="27"/>
      <c r="O12" s="34">
        <v>61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7</v>
      </c>
      <c r="AN12" s="26"/>
      <c r="AO12" s="26"/>
      <c r="AP12" s="26"/>
      <c r="AQ12" s="26"/>
      <c r="AR12" s="26"/>
      <c r="AS12" s="27"/>
      <c r="AT12" s="34">
        <v>17</v>
      </c>
      <c r="AU12" s="26"/>
      <c r="AV12" s="26"/>
      <c r="AW12" s="26"/>
      <c r="AX12" s="26"/>
      <c r="AY12" s="26"/>
      <c r="AZ12" s="26"/>
      <c r="BA12" s="26"/>
      <c r="BB12" s="27"/>
      <c r="BC12" s="34">
        <v>9</v>
      </c>
      <c r="BD12" s="26"/>
      <c r="BE12" s="26"/>
      <c r="BF12" s="26"/>
      <c r="BG12" s="26"/>
      <c r="BH12" s="26"/>
      <c r="BI12" s="27"/>
      <c r="BJ12" s="34">
        <v>44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68</v>
      </c>
      <c r="J13" s="26"/>
      <c r="K13" s="26"/>
      <c r="L13" s="26"/>
      <c r="M13" s="26"/>
      <c r="N13" s="27"/>
      <c r="O13" s="34">
        <v>497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42</v>
      </c>
      <c r="AN13" s="26"/>
      <c r="AO13" s="26"/>
      <c r="AP13" s="26"/>
      <c r="AQ13" s="26"/>
      <c r="AR13" s="26"/>
      <c r="AS13" s="27"/>
      <c r="AT13" s="34">
        <v>134</v>
      </c>
      <c r="AU13" s="26"/>
      <c r="AV13" s="26"/>
      <c r="AW13" s="26"/>
      <c r="AX13" s="26"/>
      <c r="AY13" s="26"/>
      <c r="AZ13" s="26"/>
      <c r="BA13" s="26"/>
      <c r="BB13" s="27"/>
      <c r="BC13" s="34">
        <v>26</v>
      </c>
      <c r="BD13" s="26"/>
      <c r="BE13" s="26"/>
      <c r="BF13" s="26"/>
      <c r="BG13" s="26"/>
      <c r="BH13" s="26"/>
      <c r="BI13" s="27"/>
      <c r="BJ13" s="34">
        <v>363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>
        <v>2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>
        <v>2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>
        <v>1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>
        <v>1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2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2</v>
      </c>
      <c r="J16" s="26"/>
      <c r="K16" s="26"/>
      <c r="L16" s="26"/>
      <c r="M16" s="26"/>
      <c r="N16" s="27"/>
      <c r="O16" s="34">
        <v>13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>
        <v>2</v>
      </c>
      <c r="AU16" s="26"/>
      <c r="AV16" s="26"/>
      <c r="AW16" s="26"/>
      <c r="AX16" s="26"/>
      <c r="AY16" s="26"/>
      <c r="AZ16" s="26"/>
      <c r="BA16" s="26"/>
      <c r="BB16" s="27"/>
      <c r="BC16" s="34">
        <v>2</v>
      </c>
      <c r="BD16" s="26"/>
      <c r="BE16" s="26"/>
      <c r="BF16" s="26"/>
      <c r="BG16" s="26"/>
      <c r="BH16" s="26"/>
      <c r="BI16" s="27"/>
      <c r="BJ16" s="34">
        <v>11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2</v>
      </c>
      <c r="J17" s="26"/>
      <c r="K17" s="26"/>
      <c r="L17" s="26"/>
      <c r="M17" s="26"/>
      <c r="N17" s="27"/>
      <c r="O17" s="34">
        <v>52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>
        <v>8</v>
      </c>
      <c r="AU17" s="26"/>
      <c r="AV17" s="26"/>
      <c r="AW17" s="26"/>
      <c r="AX17" s="26"/>
      <c r="AY17" s="26"/>
      <c r="AZ17" s="26"/>
      <c r="BA17" s="26"/>
      <c r="BB17" s="27"/>
      <c r="BC17" s="34">
        <v>2</v>
      </c>
      <c r="BD17" s="26"/>
      <c r="BE17" s="26"/>
      <c r="BF17" s="26"/>
      <c r="BG17" s="26"/>
      <c r="BH17" s="26"/>
      <c r="BI17" s="27"/>
      <c r="BJ17" s="34">
        <v>44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4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2</v>
      </c>
      <c r="J18" s="26"/>
      <c r="K18" s="26"/>
      <c r="L18" s="26"/>
      <c r="M18" s="26"/>
      <c r="N18" s="27"/>
      <c r="O18" s="34">
        <v>19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5</v>
      </c>
      <c r="AU18" s="26"/>
      <c r="AV18" s="26"/>
      <c r="AW18" s="26"/>
      <c r="AX18" s="26"/>
      <c r="AY18" s="26"/>
      <c r="AZ18" s="26"/>
      <c r="BA18" s="26"/>
      <c r="BB18" s="27"/>
      <c r="BC18" s="34">
        <v>2</v>
      </c>
      <c r="BD18" s="26"/>
      <c r="BE18" s="26"/>
      <c r="BF18" s="26"/>
      <c r="BG18" s="26"/>
      <c r="BH18" s="26"/>
      <c r="BI18" s="27"/>
      <c r="BJ18" s="34">
        <v>14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2</v>
      </c>
      <c r="J19" s="26"/>
      <c r="K19" s="26"/>
      <c r="L19" s="26"/>
      <c r="M19" s="26"/>
      <c r="N19" s="27"/>
      <c r="O19" s="34">
        <v>19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5</v>
      </c>
      <c r="AU19" s="26"/>
      <c r="AV19" s="26"/>
      <c r="AW19" s="26"/>
      <c r="AX19" s="26"/>
      <c r="AY19" s="26"/>
      <c r="AZ19" s="26"/>
      <c r="BA19" s="26"/>
      <c r="BB19" s="27"/>
      <c r="BC19" s="34">
        <v>2</v>
      </c>
      <c r="BD19" s="26"/>
      <c r="BE19" s="26"/>
      <c r="BF19" s="26"/>
      <c r="BG19" s="26"/>
      <c r="BH19" s="26"/>
      <c r="BI19" s="27"/>
      <c r="BJ19" s="34">
        <v>14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5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3</v>
      </c>
      <c r="J20" s="26"/>
      <c r="K20" s="26"/>
      <c r="L20" s="26"/>
      <c r="M20" s="26"/>
      <c r="N20" s="27"/>
      <c r="O20" s="34">
        <v>5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</v>
      </c>
      <c r="AN20" s="26"/>
      <c r="AO20" s="26"/>
      <c r="AP20" s="26"/>
      <c r="AQ20" s="26"/>
      <c r="AR20" s="26"/>
      <c r="AS20" s="27"/>
      <c r="AT20" s="34">
        <v>1</v>
      </c>
      <c r="AU20" s="26"/>
      <c r="AV20" s="26"/>
      <c r="AW20" s="26"/>
      <c r="AX20" s="26"/>
      <c r="AY20" s="26"/>
      <c r="AZ20" s="26"/>
      <c r="BA20" s="26"/>
      <c r="BB20" s="27"/>
      <c r="BC20" s="34">
        <v>2</v>
      </c>
      <c r="BD20" s="26"/>
      <c r="BE20" s="26"/>
      <c r="BF20" s="26"/>
      <c r="BG20" s="26"/>
      <c r="BH20" s="26"/>
      <c r="BI20" s="27"/>
      <c r="BJ20" s="34">
        <v>4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3</v>
      </c>
      <c r="J21" s="26"/>
      <c r="K21" s="26"/>
      <c r="L21" s="26"/>
      <c r="M21" s="26"/>
      <c r="N21" s="27"/>
      <c r="O21" s="34">
        <v>5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</v>
      </c>
      <c r="AN21" s="26"/>
      <c r="AO21" s="26"/>
      <c r="AP21" s="26"/>
      <c r="AQ21" s="26"/>
      <c r="AR21" s="26"/>
      <c r="AS21" s="27"/>
      <c r="AT21" s="34">
        <v>1</v>
      </c>
      <c r="AU21" s="26"/>
      <c r="AV21" s="26"/>
      <c r="AW21" s="26"/>
      <c r="AX21" s="26"/>
      <c r="AY21" s="26"/>
      <c r="AZ21" s="26"/>
      <c r="BA21" s="26"/>
      <c r="BB21" s="27"/>
      <c r="BC21" s="34">
        <v>2</v>
      </c>
      <c r="BD21" s="26"/>
      <c r="BE21" s="26"/>
      <c r="BF21" s="26"/>
      <c r="BG21" s="26"/>
      <c r="BH21" s="26"/>
      <c r="BI21" s="27"/>
      <c r="BJ21" s="34">
        <v>4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5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>
        <v>4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6</v>
      </c>
      <c r="J24" s="26"/>
      <c r="K24" s="26"/>
      <c r="L24" s="26"/>
      <c r="M24" s="26"/>
      <c r="N24" s="27"/>
      <c r="O24" s="34">
        <v>14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4</v>
      </c>
      <c r="AN24" s="26"/>
      <c r="AO24" s="26"/>
      <c r="AP24" s="26"/>
      <c r="AQ24" s="26"/>
      <c r="AR24" s="26"/>
      <c r="AS24" s="27"/>
      <c r="AT24" s="34">
        <v>4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10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60</v>
      </c>
      <c r="J25" s="26"/>
      <c r="K25" s="26"/>
      <c r="L25" s="26"/>
      <c r="M25" s="26"/>
      <c r="N25" s="27"/>
      <c r="O25" s="34">
        <v>420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40</v>
      </c>
      <c r="AN25" s="26"/>
      <c r="AO25" s="26"/>
      <c r="AP25" s="26"/>
      <c r="AQ25" s="26"/>
      <c r="AR25" s="26"/>
      <c r="AS25" s="27"/>
      <c r="AT25" s="34">
        <v>120</v>
      </c>
      <c r="AU25" s="26"/>
      <c r="AV25" s="26"/>
      <c r="AW25" s="26"/>
      <c r="AX25" s="26"/>
      <c r="AY25" s="26"/>
      <c r="AZ25" s="26"/>
      <c r="BA25" s="26"/>
      <c r="BB25" s="27"/>
      <c r="BC25" s="34">
        <v>20</v>
      </c>
      <c r="BD25" s="26"/>
      <c r="BE25" s="26"/>
      <c r="BF25" s="26"/>
      <c r="BG25" s="26"/>
      <c r="BH25" s="26"/>
      <c r="BI25" s="27"/>
      <c r="BJ25" s="34">
        <v>300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5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2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2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>
        <v>1</v>
      </c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>
        <v>0</v>
      </c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1</v>
      </c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>
        <v>1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17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>
        <v>1</v>
      </c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>
        <v>1</v>
      </c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>
        <v>1</v>
      </c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6</v>
      </c>
    </row>
    <row r="95" spans="2:81" ht="12.6" customHeight="1" x14ac:dyDescent="0.25">
      <c r="B95" s="43" t="s">
        <v>58</v>
      </c>
      <c r="C95" s="26"/>
      <c r="D95" s="27"/>
      <c r="E95" s="44">
        <v>110</v>
      </c>
      <c r="F95" s="27"/>
      <c r="G95" s="44">
        <v>4</v>
      </c>
      <c r="H95" s="26"/>
      <c r="I95" s="27"/>
      <c r="J95" s="34">
        <v>1</v>
      </c>
      <c r="K95" s="26"/>
      <c r="L95" s="26"/>
      <c r="M95" s="27"/>
      <c r="N95" s="34">
        <v>1</v>
      </c>
      <c r="O95" s="26"/>
      <c r="P95" s="26"/>
      <c r="Q95" s="26"/>
      <c r="R95" s="26"/>
      <c r="S95" s="27"/>
      <c r="T95" s="34">
        <v>51</v>
      </c>
      <c r="U95" s="26"/>
      <c r="V95" s="26"/>
      <c r="W95" s="26"/>
      <c r="X95" s="26"/>
      <c r="Y95" s="27"/>
      <c r="Z95" s="34">
        <v>1</v>
      </c>
      <c r="AA95" s="26"/>
      <c r="AB95" s="26"/>
      <c r="AC95" s="26"/>
      <c r="AD95" s="26"/>
      <c r="AE95" s="26"/>
      <c r="AF95" s="27"/>
      <c r="AG95" s="34">
        <v>58</v>
      </c>
      <c r="AH95" s="26"/>
      <c r="AI95" s="26"/>
      <c r="AJ95" s="26"/>
      <c r="AK95" s="27"/>
      <c r="AL95" s="34">
        <v>2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7</v>
      </c>
      <c r="F98" s="27"/>
      <c r="G98" s="44">
        <v>2</v>
      </c>
      <c r="H98" s="26"/>
      <c r="I98" s="27"/>
      <c r="J98" s="34">
        <v>4</v>
      </c>
      <c r="K98" s="26"/>
      <c r="L98" s="26"/>
      <c r="M98" s="27"/>
      <c r="N98" s="34">
        <v>2</v>
      </c>
      <c r="O98" s="26"/>
      <c r="P98" s="26"/>
      <c r="Q98" s="26"/>
      <c r="R98" s="26"/>
      <c r="S98" s="27"/>
      <c r="T98" s="34">
        <v>3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17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15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17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15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5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5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tabColor rgb="FFFFCCFF"/>
  </sheetPr>
  <dimension ref="A1:CC162"/>
  <sheetViews>
    <sheetView workbookViewId="0">
      <selection activeCell="U39" sqref="U39:AC3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117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1</v>
      </c>
      <c r="J12" s="26"/>
      <c r="K12" s="26"/>
      <c r="L12" s="26"/>
      <c r="M12" s="26"/>
      <c r="N12" s="27"/>
      <c r="O12" s="34">
        <v>4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>
        <v>2</v>
      </c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2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0</v>
      </c>
      <c r="J13" s="26"/>
      <c r="K13" s="26"/>
      <c r="L13" s="26"/>
      <c r="M13" s="26"/>
      <c r="N13" s="27"/>
      <c r="O13" s="34">
        <v>36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>
        <v>2</v>
      </c>
      <c r="AU13" s="26"/>
      <c r="AV13" s="26"/>
      <c r="AW13" s="26"/>
      <c r="AX13" s="26"/>
      <c r="AY13" s="26"/>
      <c r="AZ13" s="26"/>
      <c r="BA13" s="26"/>
      <c r="BB13" s="27"/>
      <c r="BC13" s="34">
        <v>0</v>
      </c>
      <c r="BD13" s="26"/>
      <c r="BE13" s="26"/>
      <c r="BF13" s="26"/>
      <c r="BG13" s="26"/>
      <c r="BH13" s="26"/>
      <c r="BI13" s="27"/>
      <c r="BJ13" s="34">
        <v>34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1</v>
      </c>
      <c r="J16" s="26"/>
      <c r="K16" s="26"/>
      <c r="L16" s="26"/>
      <c r="M16" s="26"/>
      <c r="N16" s="27"/>
      <c r="O16" s="34">
        <v>1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0</v>
      </c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>
        <v>0</v>
      </c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0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2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2</v>
      </c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2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2</v>
      </c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0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2</v>
      </c>
    </row>
    <row r="95" spans="2:81" ht="12.6" customHeight="1" x14ac:dyDescent="0.25">
      <c r="B95" s="43" t="s">
        <v>58</v>
      </c>
      <c r="C95" s="26"/>
      <c r="D95" s="27"/>
      <c r="E95" s="44"/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/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/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>
        <v>1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>
        <v>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1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1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M39" sqref="AM39:AS3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119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2</v>
      </c>
      <c r="J12" s="26"/>
      <c r="K12" s="26"/>
      <c r="L12" s="26"/>
      <c r="M12" s="26"/>
      <c r="N12" s="27"/>
      <c r="O12" s="34">
        <v>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/>
      <c r="AU12" s="26"/>
      <c r="AV12" s="26"/>
      <c r="AW12" s="26"/>
      <c r="AX12" s="26"/>
      <c r="AY12" s="26"/>
      <c r="AZ12" s="26"/>
      <c r="BA12" s="26"/>
      <c r="BB12" s="27"/>
      <c r="BC12" s="34">
        <v>2</v>
      </c>
      <c r="BD12" s="26"/>
      <c r="BE12" s="26"/>
      <c r="BF12" s="26"/>
      <c r="BG12" s="26"/>
      <c r="BH12" s="26"/>
      <c r="BI12" s="27"/>
      <c r="BJ12" s="34">
        <v>1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20</v>
      </c>
      <c r="J13" s="26"/>
      <c r="K13" s="26"/>
      <c r="L13" s="26"/>
      <c r="M13" s="26"/>
      <c r="N13" s="27"/>
      <c r="O13" s="34">
        <v>30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/>
      <c r="AU13" s="26"/>
      <c r="AV13" s="26"/>
      <c r="AW13" s="26"/>
      <c r="AX13" s="26"/>
      <c r="AY13" s="26"/>
      <c r="AZ13" s="26"/>
      <c r="BA13" s="26"/>
      <c r="BB13" s="27"/>
      <c r="BC13" s="34">
        <v>20</v>
      </c>
      <c r="BD13" s="26"/>
      <c r="BE13" s="26"/>
      <c r="BF13" s="26"/>
      <c r="BG13" s="26"/>
      <c r="BH13" s="26"/>
      <c r="BI13" s="27"/>
      <c r="BJ13" s="34">
        <v>30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/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/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0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/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/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0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2</v>
      </c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20</v>
      </c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>
        <v>20</v>
      </c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1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/>
    </row>
    <row r="95" spans="2:81" ht="12.6" customHeight="1" x14ac:dyDescent="0.25">
      <c r="B95" s="43" t="s">
        <v>58</v>
      </c>
      <c r="C95" s="26"/>
      <c r="D95" s="27"/>
      <c r="E95" s="44">
        <v>2</v>
      </c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/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2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>
        <v>2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/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/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BX1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1</v>
      </c>
      <c r="J12" s="26"/>
      <c r="K12" s="26"/>
      <c r="L12" s="26"/>
      <c r="M12" s="26"/>
      <c r="N12" s="27"/>
      <c r="O12" s="34">
        <v>8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/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8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0</v>
      </c>
      <c r="J13" s="26"/>
      <c r="K13" s="26"/>
      <c r="L13" s="26"/>
      <c r="M13" s="26"/>
      <c r="N13" s="27"/>
      <c r="O13" s="34">
        <v>102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/>
      <c r="AU13" s="26"/>
      <c r="AV13" s="26"/>
      <c r="AW13" s="26"/>
      <c r="AX13" s="26"/>
      <c r="AY13" s="26"/>
      <c r="AZ13" s="26"/>
      <c r="BA13" s="26"/>
      <c r="BB13" s="27"/>
      <c r="BC13" s="34">
        <v>0</v>
      </c>
      <c r="BD13" s="26"/>
      <c r="BE13" s="26"/>
      <c r="BF13" s="26"/>
      <c r="BG13" s="26"/>
      <c r="BH13" s="26"/>
      <c r="BI13" s="27"/>
      <c r="BJ13" s="34">
        <v>102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3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12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12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1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/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/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0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3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3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90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90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1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2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2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1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1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1</v>
      </c>
    </row>
    <row r="95" spans="2:81" ht="12.6" customHeight="1" x14ac:dyDescent="0.25">
      <c r="B95" s="43" t="s">
        <v>58</v>
      </c>
      <c r="C95" s="26"/>
      <c r="D95" s="27"/>
      <c r="E95" s="44"/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/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/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/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/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/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/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BY162"/>
  <sheetViews>
    <sheetView workbookViewId="0">
      <selection activeCell="AT24" sqref="AT24:BB2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23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23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23"/>
    </row>
    <row r="8" spans="2:77" ht="18" customHeight="1" x14ac:dyDescent="0.25">
      <c r="B8" s="63" t="s">
        <v>124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23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237</v>
      </c>
      <c r="J12" s="26"/>
      <c r="K12" s="26"/>
      <c r="L12" s="26"/>
      <c r="M12" s="26"/>
      <c r="N12" s="27"/>
      <c r="O12" s="34">
        <v>299</v>
      </c>
      <c r="P12" s="26"/>
      <c r="Q12" s="26"/>
      <c r="R12" s="26"/>
      <c r="S12" s="26"/>
      <c r="T12" s="27"/>
      <c r="U12" s="34">
        <v>4</v>
      </c>
      <c r="V12" s="26"/>
      <c r="W12" s="26"/>
      <c r="X12" s="26"/>
      <c r="Y12" s="26"/>
      <c r="Z12" s="26"/>
      <c r="AA12" s="26"/>
      <c r="AB12" s="26"/>
      <c r="AC12" s="27"/>
      <c r="AD12" s="34">
        <v>4</v>
      </c>
      <c r="AE12" s="26"/>
      <c r="AF12" s="26"/>
      <c r="AG12" s="26"/>
      <c r="AH12" s="26"/>
      <c r="AI12" s="26"/>
      <c r="AJ12" s="26"/>
      <c r="AK12" s="26"/>
      <c r="AL12" s="27"/>
      <c r="AM12" s="34">
        <v>111</v>
      </c>
      <c r="AN12" s="26"/>
      <c r="AO12" s="26"/>
      <c r="AP12" s="26"/>
      <c r="AQ12" s="26"/>
      <c r="AR12" s="26"/>
      <c r="AS12" s="27"/>
      <c r="AT12" s="34">
        <v>104</v>
      </c>
      <c r="AU12" s="26"/>
      <c r="AV12" s="26"/>
      <c r="AW12" s="26"/>
      <c r="AX12" s="26"/>
      <c r="AY12" s="26"/>
      <c r="AZ12" s="26"/>
      <c r="BA12" s="26"/>
      <c r="BB12" s="27"/>
      <c r="BC12" s="34">
        <v>122</v>
      </c>
      <c r="BD12" s="26"/>
      <c r="BE12" s="26"/>
      <c r="BF12" s="26"/>
      <c r="BG12" s="26"/>
      <c r="BH12" s="26"/>
      <c r="BI12" s="27"/>
      <c r="BJ12" s="34">
        <v>188</v>
      </c>
      <c r="BK12" s="26"/>
      <c r="BL12" s="26"/>
      <c r="BM12" s="27"/>
      <c r="BN12" s="34"/>
      <c r="BO12" s="26"/>
      <c r="BP12" s="27"/>
      <c r="BQ12" s="34">
        <v>3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1197</v>
      </c>
      <c r="J13" s="26"/>
      <c r="K13" s="26"/>
      <c r="L13" s="26"/>
      <c r="M13" s="26"/>
      <c r="N13" s="27"/>
      <c r="O13" s="34">
        <v>3303</v>
      </c>
      <c r="P13" s="26"/>
      <c r="Q13" s="26"/>
      <c r="R13" s="26"/>
      <c r="S13" s="26"/>
      <c r="T13" s="27"/>
      <c r="U13" s="34">
        <v>13</v>
      </c>
      <c r="V13" s="26"/>
      <c r="W13" s="26"/>
      <c r="X13" s="26"/>
      <c r="Y13" s="26"/>
      <c r="Z13" s="26"/>
      <c r="AA13" s="26"/>
      <c r="AB13" s="26"/>
      <c r="AC13" s="27"/>
      <c r="AD13" s="34">
        <v>64</v>
      </c>
      <c r="AE13" s="26"/>
      <c r="AF13" s="26"/>
      <c r="AG13" s="26"/>
      <c r="AH13" s="26"/>
      <c r="AI13" s="26"/>
      <c r="AJ13" s="26"/>
      <c r="AK13" s="26"/>
      <c r="AL13" s="27"/>
      <c r="AM13" s="34">
        <v>450</v>
      </c>
      <c r="AN13" s="26"/>
      <c r="AO13" s="26"/>
      <c r="AP13" s="26"/>
      <c r="AQ13" s="26"/>
      <c r="AR13" s="26"/>
      <c r="AS13" s="27"/>
      <c r="AT13" s="34">
        <v>1129</v>
      </c>
      <c r="AU13" s="26"/>
      <c r="AV13" s="26"/>
      <c r="AW13" s="26"/>
      <c r="AX13" s="26"/>
      <c r="AY13" s="26"/>
      <c r="AZ13" s="26"/>
      <c r="BA13" s="26"/>
      <c r="BB13" s="27"/>
      <c r="BC13" s="34">
        <v>734</v>
      </c>
      <c r="BD13" s="26"/>
      <c r="BE13" s="26"/>
      <c r="BF13" s="26"/>
      <c r="BG13" s="26"/>
      <c r="BH13" s="26"/>
      <c r="BI13" s="27"/>
      <c r="BJ13" s="34">
        <v>2020</v>
      </c>
      <c r="BK13" s="26"/>
      <c r="BL13" s="26"/>
      <c r="BM13" s="27"/>
      <c r="BN13" s="34"/>
      <c r="BO13" s="26"/>
      <c r="BP13" s="27"/>
      <c r="BQ13" s="34">
        <v>90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5</v>
      </c>
      <c r="J14" s="26"/>
      <c r="K14" s="26"/>
      <c r="L14" s="26"/>
      <c r="M14" s="26"/>
      <c r="N14" s="27"/>
      <c r="O14" s="34">
        <v>3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2</v>
      </c>
      <c r="AN14" s="26"/>
      <c r="AO14" s="26"/>
      <c r="AP14" s="26"/>
      <c r="AQ14" s="26"/>
      <c r="AR14" s="26"/>
      <c r="AS14" s="27"/>
      <c r="AT14" s="34">
        <v>1</v>
      </c>
      <c r="AU14" s="26"/>
      <c r="AV14" s="26"/>
      <c r="AW14" s="26"/>
      <c r="AX14" s="26"/>
      <c r="AY14" s="26"/>
      <c r="AZ14" s="26"/>
      <c r="BA14" s="26"/>
      <c r="BB14" s="27"/>
      <c r="BC14" s="34">
        <v>3</v>
      </c>
      <c r="BD14" s="26"/>
      <c r="BE14" s="26"/>
      <c r="BF14" s="26"/>
      <c r="BG14" s="26"/>
      <c r="BH14" s="26"/>
      <c r="BI14" s="27"/>
      <c r="BJ14" s="34">
        <v>2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4</v>
      </c>
      <c r="J15" s="26"/>
      <c r="K15" s="26"/>
      <c r="L15" s="26"/>
      <c r="M15" s="26"/>
      <c r="N15" s="27"/>
      <c r="O15" s="34">
        <v>1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2</v>
      </c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>
        <v>2</v>
      </c>
      <c r="BD15" s="26"/>
      <c r="BE15" s="26"/>
      <c r="BF15" s="26"/>
      <c r="BG15" s="26"/>
      <c r="BH15" s="26"/>
      <c r="BI15" s="27"/>
      <c r="BJ15" s="34">
        <v>1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5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25</v>
      </c>
      <c r="J16" s="26"/>
      <c r="K16" s="26"/>
      <c r="L16" s="26"/>
      <c r="M16" s="26"/>
      <c r="N16" s="27"/>
      <c r="O16" s="34">
        <v>53</v>
      </c>
      <c r="P16" s="26"/>
      <c r="Q16" s="26"/>
      <c r="R16" s="26"/>
      <c r="S16" s="26"/>
      <c r="T16" s="27"/>
      <c r="U16" s="34">
        <v>2</v>
      </c>
      <c r="V16" s="26"/>
      <c r="W16" s="26"/>
      <c r="X16" s="26"/>
      <c r="Y16" s="26"/>
      <c r="Z16" s="26"/>
      <c r="AA16" s="26"/>
      <c r="AB16" s="26"/>
      <c r="AC16" s="27"/>
      <c r="AD16" s="34">
        <v>1</v>
      </c>
      <c r="AE16" s="26"/>
      <c r="AF16" s="26"/>
      <c r="AG16" s="26"/>
      <c r="AH16" s="26"/>
      <c r="AI16" s="26"/>
      <c r="AJ16" s="26"/>
      <c r="AK16" s="26"/>
      <c r="AL16" s="27"/>
      <c r="AM16" s="34">
        <v>11</v>
      </c>
      <c r="AN16" s="26"/>
      <c r="AO16" s="26"/>
      <c r="AP16" s="26"/>
      <c r="AQ16" s="26"/>
      <c r="AR16" s="26"/>
      <c r="AS16" s="27"/>
      <c r="AT16" s="34">
        <v>17</v>
      </c>
      <c r="AU16" s="26"/>
      <c r="AV16" s="26"/>
      <c r="AW16" s="26"/>
      <c r="AX16" s="26"/>
      <c r="AY16" s="26"/>
      <c r="AZ16" s="26"/>
      <c r="BA16" s="26"/>
      <c r="BB16" s="27"/>
      <c r="BC16" s="34">
        <v>12</v>
      </c>
      <c r="BD16" s="26"/>
      <c r="BE16" s="26"/>
      <c r="BF16" s="26"/>
      <c r="BG16" s="26"/>
      <c r="BH16" s="26"/>
      <c r="BI16" s="27"/>
      <c r="BJ16" s="34">
        <v>35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30</v>
      </c>
      <c r="J17" s="26"/>
      <c r="K17" s="26"/>
      <c r="L17" s="26"/>
      <c r="M17" s="26"/>
      <c r="N17" s="27"/>
      <c r="O17" s="34">
        <v>210</v>
      </c>
      <c r="P17" s="26"/>
      <c r="Q17" s="26"/>
      <c r="R17" s="26"/>
      <c r="S17" s="26"/>
      <c r="T17" s="27"/>
      <c r="U17" s="34">
        <v>2</v>
      </c>
      <c r="V17" s="26"/>
      <c r="W17" s="26"/>
      <c r="X17" s="26"/>
      <c r="Y17" s="26"/>
      <c r="Z17" s="26"/>
      <c r="AA17" s="26"/>
      <c r="AB17" s="26"/>
      <c r="AC17" s="27"/>
      <c r="AD17" s="34">
        <v>4</v>
      </c>
      <c r="AE17" s="26"/>
      <c r="AF17" s="26"/>
      <c r="AG17" s="26"/>
      <c r="AH17" s="26"/>
      <c r="AI17" s="26"/>
      <c r="AJ17" s="26"/>
      <c r="AK17" s="26"/>
      <c r="AL17" s="27"/>
      <c r="AM17" s="34">
        <v>14</v>
      </c>
      <c r="AN17" s="26"/>
      <c r="AO17" s="26"/>
      <c r="AP17" s="26"/>
      <c r="AQ17" s="26"/>
      <c r="AR17" s="26"/>
      <c r="AS17" s="27"/>
      <c r="AT17" s="34">
        <v>66</v>
      </c>
      <c r="AU17" s="26"/>
      <c r="AV17" s="26"/>
      <c r="AW17" s="26"/>
      <c r="AX17" s="26"/>
      <c r="AY17" s="26"/>
      <c r="AZ17" s="26"/>
      <c r="BA17" s="26"/>
      <c r="BB17" s="27"/>
      <c r="BC17" s="34">
        <v>14</v>
      </c>
      <c r="BD17" s="26"/>
      <c r="BE17" s="26"/>
      <c r="BF17" s="26"/>
      <c r="BG17" s="26"/>
      <c r="BH17" s="26"/>
      <c r="BI17" s="27"/>
      <c r="BJ17" s="34">
        <v>140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18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71</v>
      </c>
      <c r="J18" s="26"/>
      <c r="K18" s="26"/>
      <c r="L18" s="26"/>
      <c r="M18" s="26"/>
      <c r="N18" s="27"/>
      <c r="O18" s="34">
        <v>86</v>
      </c>
      <c r="P18" s="26"/>
      <c r="Q18" s="26"/>
      <c r="R18" s="26"/>
      <c r="S18" s="26"/>
      <c r="T18" s="27"/>
      <c r="U18" s="34">
        <v>1</v>
      </c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38</v>
      </c>
      <c r="AN18" s="26"/>
      <c r="AO18" s="26"/>
      <c r="AP18" s="26"/>
      <c r="AQ18" s="26"/>
      <c r="AR18" s="26"/>
      <c r="AS18" s="27"/>
      <c r="AT18" s="34">
        <v>28</v>
      </c>
      <c r="AU18" s="26"/>
      <c r="AV18" s="26"/>
      <c r="AW18" s="26"/>
      <c r="AX18" s="26"/>
      <c r="AY18" s="26"/>
      <c r="AZ18" s="26"/>
      <c r="BA18" s="26"/>
      <c r="BB18" s="27"/>
      <c r="BC18" s="34">
        <v>32</v>
      </c>
      <c r="BD18" s="26"/>
      <c r="BE18" s="26"/>
      <c r="BF18" s="26"/>
      <c r="BG18" s="26"/>
      <c r="BH18" s="26"/>
      <c r="BI18" s="27"/>
      <c r="BJ18" s="34">
        <v>58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73</v>
      </c>
      <c r="J19" s="26"/>
      <c r="K19" s="26"/>
      <c r="L19" s="26"/>
      <c r="M19" s="26"/>
      <c r="N19" s="27"/>
      <c r="O19" s="34">
        <v>83</v>
      </c>
      <c r="P19" s="26"/>
      <c r="Q19" s="26"/>
      <c r="R19" s="26"/>
      <c r="S19" s="26"/>
      <c r="T19" s="27"/>
      <c r="U19" s="34">
        <v>1</v>
      </c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38</v>
      </c>
      <c r="AN19" s="26"/>
      <c r="AO19" s="26"/>
      <c r="AP19" s="26"/>
      <c r="AQ19" s="26"/>
      <c r="AR19" s="26"/>
      <c r="AS19" s="27"/>
      <c r="AT19" s="34">
        <v>27</v>
      </c>
      <c r="AU19" s="26"/>
      <c r="AV19" s="26"/>
      <c r="AW19" s="26"/>
      <c r="AX19" s="26"/>
      <c r="AY19" s="26"/>
      <c r="AZ19" s="26"/>
      <c r="BA19" s="26"/>
      <c r="BB19" s="27"/>
      <c r="BC19" s="34">
        <v>34</v>
      </c>
      <c r="BD19" s="26"/>
      <c r="BE19" s="26"/>
      <c r="BF19" s="26"/>
      <c r="BG19" s="26"/>
      <c r="BH19" s="26"/>
      <c r="BI19" s="27"/>
      <c r="BJ19" s="34">
        <v>56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39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49</v>
      </c>
      <c r="J20" s="26"/>
      <c r="K20" s="26"/>
      <c r="L20" s="26"/>
      <c r="M20" s="26"/>
      <c r="N20" s="27"/>
      <c r="O20" s="34">
        <v>40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28</v>
      </c>
      <c r="AN20" s="26"/>
      <c r="AO20" s="26"/>
      <c r="AP20" s="26"/>
      <c r="AQ20" s="26"/>
      <c r="AR20" s="26"/>
      <c r="AS20" s="27"/>
      <c r="AT20" s="34">
        <v>17</v>
      </c>
      <c r="AU20" s="26"/>
      <c r="AV20" s="26"/>
      <c r="AW20" s="26"/>
      <c r="AX20" s="26"/>
      <c r="AY20" s="26"/>
      <c r="AZ20" s="26"/>
      <c r="BA20" s="26"/>
      <c r="BB20" s="27"/>
      <c r="BC20" s="34">
        <v>21</v>
      </c>
      <c r="BD20" s="26"/>
      <c r="BE20" s="26"/>
      <c r="BF20" s="26"/>
      <c r="BG20" s="26"/>
      <c r="BH20" s="26"/>
      <c r="BI20" s="27"/>
      <c r="BJ20" s="34">
        <v>23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46</v>
      </c>
      <c r="J21" s="26"/>
      <c r="K21" s="26"/>
      <c r="L21" s="26"/>
      <c r="M21" s="26"/>
      <c r="N21" s="27"/>
      <c r="O21" s="34">
        <v>39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28</v>
      </c>
      <c r="AN21" s="26"/>
      <c r="AO21" s="26"/>
      <c r="AP21" s="26"/>
      <c r="AQ21" s="26"/>
      <c r="AR21" s="26"/>
      <c r="AS21" s="27"/>
      <c r="AT21" s="34">
        <v>16</v>
      </c>
      <c r="AU21" s="26"/>
      <c r="AV21" s="26"/>
      <c r="AW21" s="26"/>
      <c r="AX21" s="26"/>
      <c r="AY21" s="26"/>
      <c r="AZ21" s="26"/>
      <c r="BA21" s="26"/>
      <c r="BB21" s="27"/>
      <c r="BC21" s="34">
        <v>18</v>
      </c>
      <c r="BD21" s="26"/>
      <c r="BE21" s="26"/>
      <c r="BF21" s="26"/>
      <c r="BG21" s="26"/>
      <c r="BH21" s="26"/>
      <c r="BI21" s="27"/>
      <c r="BJ21" s="34">
        <v>23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7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>
        <v>13</v>
      </c>
      <c r="J22" s="26"/>
      <c r="K22" s="26"/>
      <c r="L22" s="26"/>
      <c r="M22" s="26"/>
      <c r="N22" s="27"/>
      <c r="O22" s="34">
        <v>9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>
        <v>1</v>
      </c>
      <c r="AE22" s="26"/>
      <c r="AF22" s="26"/>
      <c r="AG22" s="26"/>
      <c r="AH22" s="26"/>
      <c r="AI22" s="26"/>
      <c r="AJ22" s="26"/>
      <c r="AK22" s="26"/>
      <c r="AL22" s="27"/>
      <c r="AM22" s="34">
        <v>8</v>
      </c>
      <c r="AN22" s="26"/>
      <c r="AO22" s="26"/>
      <c r="AP22" s="26"/>
      <c r="AQ22" s="26"/>
      <c r="AR22" s="26"/>
      <c r="AS22" s="27"/>
      <c r="AT22" s="34">
        <v>4</v>
      </c>
      <c r="AU22" s="26"/>
      <c r="AV22" s="26"/>
      <c r="AW22" s="26"/>
      <c r="AX22" s="26"/>
      <c r="AY22" s="26"/>
      <c r="AZ22" s="26"/>
      <c r="BA22" s="26"/>
      <c r="BB22" s="27"/>
      <c r="BC22" s="34">
        <v>5</v>
      </c>
      <c r="BD22" s="26"/>
      <c r="BE22" s="26"/>
      <c r="BF22" s="26"/>
      <c r="BG22" s="26"/>
      <c r="BH22" s="26"/>
      <c r="BI22" s="27"/>
      <c r="BJ22" s="34">
        <v>4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>
        <v>13</v>
      </c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>
        <v>8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>
        <v>5</v>
      </c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13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64</v>
      </c>
      <c r="J24" s="26"/>
      <c r="K24" s="26"/>
      <c r="L24" s="26"/>
      <c r="M24" s="26"/>
      <c r="N24" s="27"/>
      <c r="O24" s="34">
        <v>101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>
        <v>2</v>
      </c>
      <c r="AE24" s="26"/>
      <c r="AF24" s="26"/>
      <c r="AG24" s="26"/>
      <c r="AH24" s="26"/>
      <c r="AI24" s="26"/>
      <c r="AJ24" s="26"/>
      <c r="AK24" s="26"/>
      <c r="AL24" s="27"/>
      <c r="AM24" s="34">
        <v>22</v>
      </c>
      <c r="AN24" s="26"/>
      <c r="AO24" s="26"/>
      <c r="AP24" s="26"/>
      <c r="AQ24" s="26"/>
      <c r="AR24" s="26"/>
      <c r="AS24" s="27"/>
      <c r="AT24" s="34">
        <v>35</v>
      </c>
      <c r="AU24" s="26"/>
      <c r="AV24" s="26"/>
      <c r="AW24" s="26"/>
      <c r="AX24" s="26"/>
      <c r="AY24" s="26"/>
      <c r="AZ24" s="26"/>
      <c r="BA24" s="26"/>
      <c r="BB24" s="27"/>
      <c r="BC24" s="34">
        <v>41</v>
      </c>
      <c r="BD24" s="26"/>
      <c r="BE24" s="26"/>
      <c r="BF24" s="26"/>
      <c r="BG24" s="26"/>
      <c r="BH24" s="26"/>
      <c r="BI24" s="27"/>
      <c r="BJ24" s="34">
        <v>61</v>
      </c>
      <c r="BK24" s="26"/>
      <c r="BL24" s="26"/>
      <c r="BM24" s="27"/>
      <c r="BN24" s="34"/>
      <c r="BO24" s="26"/>
      <c r="BP24" s="27"/>
      <c r="BQ24" s="34">
        <v>3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1031</v>
      </c>
      <c r="J25" s="26"/>
      <c r="K25" s="26"/>
      <c r="L25" s="26"/>
      <c r="M25" s="26"/>
      <c r="N25" s="27"/>
      <c r="O25" s="34">
        <v>2940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>
        <v>60</v>
      </c>
      <c r="AE25" s="26"/>
      <c r="AF25" s="26"/>
      <c r="AG25" s="26"/>
      <c r="AH25" s="26"/>
      <c r="AI25" s="26"/>
      <c r="AJ25" s="26"/>
      <c r="AK25" s="26"/>
      <c r="AL25" s="27"/>
      <c r="AM25" s="34">
        <v>360</v>
      </c>
      <c r="AN25" s="26"/>
      <c r="AO25" s="26"/>
      <c r="AP25" s="26"/>
      <c r="AQ25" s="26"/>
      <c r="AR25" s="26"/>
      <c r="AS25" s="27"/>
      <c r="AT25" s="34">
        <v>990</v>
      </c>
      <c r="AU25" s="26"/>
      <c r="AV25" s="26"/>
      <c r="AW25" s="26"/>
      <c r="AX25" s="26"/>
      <c r="AY25" s="26"/>
      <c r="AZ25" s="26"/>
      <c r="BA25" s="26"/>
      <c r="BB25" s="27"/>
      <c r="BC25" s="34">
        <v>661</v>
      </c>
      <c r="BD25" s="26"/>
      <c r="BE25" s="26"/>
      <c r="BF25" s="26"/>
      <c r="BG25" s="26"/>
      <c r="BH25" s="26"/>
      <c r="BI25" s="27"/>
      <c r="BJ25" s="34">
        <v>1800</v>
      </c>
      <c r="BK25" s="26"/>
      <c r="BL25" s="26"/>
      <c r="BM25" s="27"/>
      <c r="BN25" s="34"/>
      <c r="BO25" s="26"/>
      <c r="BP25" s="27"/>
      <c r="BQ25" s="34">
        <v>90</v>
      </c>
      <c r="BR25" s="26"/>
      <c r="BS25" s="27"/>
      <c r="BX25" s="12">
        <f>ROUND((I25+O25)/100,0)</f>
        <v>40</v>
      </c>
      <c r="BY25" s="12">
        <f>ROUND((U25+AD25)/100,0)</f>
        <v>1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>
        <v>1</v>
      </c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>
        <v>1</v>
      </c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>
        <v>30</v>
      </c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>
        <v>30</v>
      </c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4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4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>
        <v>2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>
        <v>1</v>
      </c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>
        <v>0</v>
      </c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>
        <v>2</v>
      </c>
      <c r="J34" s="26"/>
      <c r="K34" s="26"/>
      <c r="L34" s="26"/>
      <c r="M34" s="26"/>
      <c r="N34" s="27"/>
      <c r="O34" s="34">
        <v>1</v>
      </c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>
        <v>1</v>
      </c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>
        <v>1</v>
      </c>
      <c r="BD34" s="26"/>
      <c r="BE34" s="26"/>
      <c r="BF34" s="26"/>
      <c r="BG34" s="26"/>
      <c r="BH34" s="26"/>
      <c r="BI34" s="27"/>
      <c r="BJ34" s="34">
        <v>1</v>
      </c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2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>
        <v>0</v>
      </c>
      <c r="J35" s="26"/>
      <c r="K35" s="26"/>
      <c r="L35" s="26"/>
      <c r="M35" s="26"/>
      <c r="N35" s="27"/>
      <c r="O35" s="34">
        <v>0</v>
      </c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>
        <v>0</v>
      </c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>
        <v>0</v>
      </c>
      <c r="BD35" s="26"/>
      <c r="BE35" s="26"/>
      <c r="BF35" s="26"/>
      <c r="BG35" s="26"/>
      <c r="BH35" s="26"/>
      <c r="BI35" s="27"/>
      <c r="BJ35" s="34">
        <v>0</v>
      </c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6</v>
      </c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>
        <v>6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124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>
        <v>1</v>
      </c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2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>
        <v>1</v>
      </c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77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77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77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77" ht="0" hidden="1" customHeight="1" x14ac:dyDescent="0.25"/>
    <row r="69" spans="1:77" ht="33.4" customHeight="1" x14ac:dyDescent="0.25"/>
    <row r="70" spans="1:77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77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>
        <v>3</v>
      </c>
      <c r="J71" s="26"/>
      <c r="K71" s="26"/>
      <c r="L71" s="26"/>
      <c r="M71" s="26"/>
      <c r="N71" s="27"/>
      <c r="O71" s="34">
        <v>2</v>
      </c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77" x14ac:dyDescent="0.25">
      <c r="B72" s="59"/>
      <c r="C72" s="57"/>
      <c r="D72" s="48"/>
      <c r="E72" s="42"/>
      <c r="F72" s="50" t="s">
        <v>13</v>
      </c>
      <c r="G72" s="26"/>
      <c r="H72" s="27"/>
      <c r="I72" s="34">
        <v>3</v>
      </c>
      <c r="J72" s="26"/>
      <c r="K72" s="26"/>
      <c r="L72" s="26"/>
      <c r="M72" s="26"/>
      <c r="N72" s="27"/>
      <c r="O72" s="34">
        <v>2</v>
      </c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77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>
        <v>2</v>
      </c>
      <c r="J73" s="26"/>
      <c r="K73" s="26"/>
      <c r="L73" s="26"/>
      <c r="M73" s="26"/>
      <c r="N73" s="27"/>
      <c r="O73" s="34">
        <v>2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77" x14ac:dyDescent="0.25">
      <c r="B74" s="48"/>
      <c r="C74" s="42"/>
      <c r="D74" s="48"/>
      <c r="E74" s="42"/>
      <c r="F74" s="50" t="s">
        <v>13</v>
      </c>
      <c r="G74" s="26"/>
      <c r="H74" s="27"/>
      <c r="I74" s="34">
        <v>4</v>
      </c>
      <c r="J74" s="26"/>
      <c r="K74" s="26"/>
      <c r="L74" s="26"/>
      <c r="M74" s="26"/>
      <c r="N74" s="27"/>
      <c r="O74" s="34">
        <v>2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2</v>
      </c>
      <c r="AO74" s="26"/>
      <c r="AP74" s="26"/>
      <c r="AQ74" s="26"/>
      <c r="AR74" s="26"/>
      <c r="AS74" s="26"/>
      <c r="AT74" s="27"/>
    </row>
    <row r="75" spans="1:77" ht="45.6" customHeight="1" x14ac:dyDescent="0.25"/>
    <row r="76" spans="1:77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77" ht="4.1500000000000004" customHeight="1" x14ac:dyDescent="0.25"/>
    <row r="78" spans="1:77" ht="38.25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3" t="s">
        <v>43</v>
      </c>
      <c r="BY78" s="4" t="s">
        <v>44</v>
      </c>
    </row>
    <row r="79" spans="1:77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</row>
    <row r="80" spans="1:77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</row>
    <row r="81" spans="2:77" x14ac:dyDescent="0.25">
      <c r="B81" s="52" t="s">
        <v>5</v>
      </c>
      <c r="C81" s="38"/>
      <c r="D81" s="39"/>
      <c r="E81" s="34">
        <v>3</v>
      </c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>
        <v>1</v>
      </c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>
        <v>2</v>
      </c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3</v>
      </c>
      <c r="BT81" s="38"/>
      <c r="BU81" s="38"/>
      <c r="BV81" s="38"/>
      <c r="BW81" s="39"/>
      <c r="BX81" s="68"/>
      <c r="BY81" s="65"/>
    </row>
    <row r="82" spans="2:77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77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77" ht="13.15" customHeight="1" x14ac:dyDescent="0.25">
      <c r="B84" s="43" t="s">
        <v>17</v>
      </c>
      <c r="C84" s="26"/>
      <c r="D84" s="27"/>
      <c r="E84" s="7">
        <v>2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>
        <v>2</v>
      </c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77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77" ht="13.15" customHeight="1" x14ac:dyDescent="0.25">
      <c r="B86" s="43" t="s">
        <v>21</v>
      </c>
      <c r="C86" s="26"/>
      <c r="D86" s="27"/>
      <c r="E86" s="7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>
        <v>1</v>
      </c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77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77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77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77" ht="0" hidden="1" customHeight="1" x14ac:dyDescent="0.25"/>
    <row r="91" spans="2:77" ht="17.25" customHeight="1" x14ac:dyDescent="0.25"/>
    <row r="92" spans="2:77" ht="11.85" customHeight="1" x14ac:dyDescent="0.25"/>
    <row r="93" spans="2:77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77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92</v>
      </c>
    </row>
    <row r="95" spans="2:77" ht="12.6" customHeight="1" x14ac:dyDescent="0.25">
      <c r="B95" s="43" t="s">
        <v>58</v>
      </c>
      <c r="C95" s="26"/>
      <c r="D95" s="27"/>
      <c r="E95" s="44">
        <v>460</v>
      </c>
      <c r="F95" s="27"/>
      <c r="G95" s="44">
        <v>27</v>
      </c>
      <c r="H95" s="26"/>
      <c r="I95" s="27"/>
      <c r="J95" s="34">
        <v>8</v>
      </c>
      <c r="K95" s="26"/>
      <c r="L95" s="26"/>
      <c r="M95" s="27"/>
      <c r="N95" s="34">
        <v>1</v>
      </c>
      <c r="O95" s="26"/>
      <c r="P95" s="26"/>
      <c r="Q95" s="26"/>
      <c r="R95" s="26"/>
      <c r="S95" s="27"/>
      <c r="T95" s="34">
        <v>229</v>
      </c>
      <c r="U95" s="26"/>
      <c r="V95" s="26"/>
      <c r="W95" s="26"/>
      <c r="X95" s="26"/>
      <c r="Y95" s="27"/>
      <c r="Z95" s="34">
        <v>10</v>
      </c>
      <c r="AA95" s="26"/>
      <c r="AB95" s="26"/>
      <c r="AC95" s="26"/>
      <c r="AD95" s="26"/>
      <c r="AE95" s="26"/>
      <c r="AF95" s="27"/>
      <c r="AG95" s="34">
        <v>223</v>
      </c>
      <c r="AH95" s="26"/>
      <c r="AI95" s="26"/>
      <c r="AJ95" s="26"/>
      <c r="AK95" s="27"/>
      <c r="AL95" s="34">
        <v>16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77" ht="12.6" customHeight="1" x14ac:dyDescent="0.25">
      <c r="B96" s="43" t="s">
        <v>60</v>
      </c>
      <c r="C96" s="26"/>
      <c r="D96" s="27"/>
      <c r="E96" s="44">
        <v>4</v>
      </c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4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>
        <v>5</v>
      </c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3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127</v>
      </c>
      <c r="F98" s="27"/>
      <c r="G98" s="44">
        <v>9</v>
      </c>
      <c r="H98" s="26"/>
      <c r="I98" s="27"/>
      <c r="J98" s="34">
        <v>7</v>
      </c>
      <c r="K98" s="26"/>
      <c r="L98" s="26"/>
      <c r="M98" s="27"/>
      <c r="N98" s="34">
        <v>2</v>
      </c>
      <c r="O98" s="26"/>
      <c r="P98" s="26"/>
      <c r="Q98" s="26"/>
      <c r="R98" s="26"/>
      <c r="S98" s="27"/>
      <c r="T98" s="34">
        <v>68</v>
      </c>
      <c r="U98" s="26"/>
      <c r="V98" s="26"/>
      <c r="W98" s="26"/>
      <c r="X98" s="26"/>
      <c r="Y98" s="27"/>
      <c r="Z98" s="34">
        <v>4</v>
      </c>
      <c r="AA98" s="26"/>
      <c r="AB98" s="26"/>
      <c r="AC98" s="26"/>
      <c r="AD98" s="26"/>
      <c r="AE98" s="26"/>
      <c r="AF98" s="27"/>
      <c r="AG98" s="34">
        <v>52</v>
      </c>
      <c r="AH98" s="26"/>
      <c r="AI98" s="26"/>
      <c r="AJ98" s="26"/>
      <c r="AK98" s="27"/>
      <c r="AL98" s="34">
        <v>3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15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>
        <v>3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12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229</v>
      </c>
      <c r="P104" s="26"/>
      <c r="Q104" s="27"/>
      <c r="R104" s="34"/>
      <c r="S104" s="26"/>
      <c r="T104" s="26"/>
      <c r="U104" s="27"/>
      <c r="V104" s="34">
        <v>4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85</v>
      </c>
      <c r="AG104" s="26"/>
      <c r="AH104" s="27"/>
      <c r="AI104" s="34"/>
      <c r="AJ104" s="26"/>
      <c r="AK104" s="26"/>
      <c r="AL104" s="26"/>
      <c r="AM104" s="26"/>
      <c r="AN104" s="27"/>
      <c r="AO104" s="34">
        <v>140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211</v>
      </c>
      <c r="P105" s="26"/>
      <c r="Q105" s="27"/>
      <c r="R105" s="34"/>
      <c r="S105" s="26"/>
      <c r="T105" s="26"/>
      <c r="U105" s="27"/>
      <c r="V105" s="34">
        <v>3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81</v>
      </c>
      <c r="AG105" s="26"/>
      <c r="AH105" s="27"/>
      <c r="AI105" s="34"/>
      <c r="AJ105" s="26"/>
      <c r="AK105" s="26"/>
      <c r="AL105" s="26"/>
      <c r="AM105" s="26"/>
      <c r="AN105" s="27"/>
      <c r="AO105" s="34">
        <v>127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18</v>
      </c>
      <c r="P106" s="26"/>
      <c r="Q106" s="27"/>
      <c r="R106" s="34"/>
      <c r="S106" s="26"/>
      <c r="T106" s="26"/>
      <c r="U106" s="27"/>
      <c r="V106" s="34">
        <v>2</v>
      </c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4</v>
      </c>
      <c r="AG106" s="26"/>
      <c r="AH106" s="27"/>
      <c r="AI106" s="34"/>
      <c r="AJ106" s="26"/>
      <c r="AK106" s="26"/>
      <c r="AL106" s="26"/>
      <c r="AM106" s="26"/>
      <c r="AN106" s="27"/>
      <c r="AO106" s="34">
        <v>12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3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>
        <v>1</v>
      </c>
      <c r="AG110" s="26"/>
      <c r="AH110" s="27"/>
      <c r="AI110" s="34"/>
      <c r="AJ110" s="26"/>
      <c r="AK110" s="26"/>
      <c r="AL110" s="26"/>
      <c r="AM110" s="26"/>
      <c r="AN110" s="27"/>
      <c r="AO110" s="34">
        <v>2</v>
      </c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>
        <v>1</v>
      </c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>
        <v>1</v>
      </c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1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>
        <v>1</v>
      </c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27"/>
      <c r="R138" s="32"/>
      <c r="S138" s="26"/>
      <c r="T138" s="26"/>
      <c r="U138" s="26"/>
      <c r="V138" s="26"/>
      <c r="W138" s="26"/>
      <c r="X138" s="27"/>
      <c r="Y138" s="32">
        <v>1</v>
      </c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>
        <v>1</v>
      </c>
      <c r="Q148" s="27"/>
      <c r="R148" s="28"/>
      <c r="S148" s="26"/>
      <c r="T148" s="26"/>
      <c r="U148" s="26"/>
      <c r="V148" s="26"/>
      <c r="W148" s="26"/>
      <c r="X148" s="27"/>
      <c r="Y148" s="28">
        <v>1</v>
      </c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2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X79:BY80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20"/>
  <sheetViews>
    <sheetView zoomScale="145" zoomScaleNormal="145" workbookViewId="0">
      <selection activeCell="G22" sqref="G22"/>
    </sheetView>
  </sheetViews>
  <sheetFormatPr baseColWidth="10" defaultRowHeight="15" x14ac:dyDescent="0.25"/>
  <cols>
    <col min="1" max="1" width="20.85546875" bestFit="1" customWidth="1"/>
    <col min="2" max="2" width="11.42578125" style="14"/>
  </cols>
  <sheetData>
    <row r="1" spans="1:2" ht="15.75" x14ac:dyDescent="0.25">
      <c r="A1" s="22" t="s">
        <v>146</v>
      </c>
    </row>
    <row r="4" spans="1:2" x14ac:dyDescent="0.25">
      <c r="A4" s="15" t="s">
        <v>128</v>
      </c>
      <c r="B4" s="21" t="s">
        <v>145</v>
      </c>
    </row>
    <row r="5" spans="1:2" x14ac:dyDescent="0.25">
      <c r="A5" s="19" t="s">
        <v>129</v>
      </c>
      <c r="B5" s="20">
        <f>SUM(B6:B9)</f>
        <v>82</v>
      </c>
    </row>
    <row r="6" spans="1:2" x14ac:dyDescent="0.25">
      <c r="A6" s="17" t="s">
        <v>130</v>
      </c>
      <c r="B6" s="16">
        <f>AI!BX39</f>
        <v>40</v>
      </c>
    </row>
    <row r="7" spans="1:2" x14ac:dyDescent="0.25">
      <c r="A7" s="17" t="s">
        <v>131</v>
      </c>
      <c r="B7" s="16">
        <f>MEJ!BX39</f>
        <v>9</v>
      </c>
    </row>
    <row r="8" spans="1:2" x14ac:dyDescent="0.25">
      <c r="A8" s="17" t="s">
        <v>132</v>
      </c>
      <c r="B8" s="16">
        <f>MAT!BX39</f>
        <v>15</v>
      </c>
    </row>
    <row r="9" spans="1:2" x14ac:dyDescent="0.25">
      <c r="A9" s="17" t="s">
        <v>133</v>
      </c>
      <c r="B9" s="16">
        <f>VL!BX39</f>
        <v>18</v>
      </c>
    </row>
    <row r="10" spans="1:2" x14ac:dyDescent="0.25">
      <c r="A10" s="19" t="s">
        <v>134</v>
      </c>
      <c r="B10" s="20">
        <f>SUM(B11:B14)</f>
        <v>21</v>
      </c>
    </row>
    <row r="11" spans="1:2" x14ac:dyDescent="0.25">
      <c r="A11" s="17" t="s">
        <v>135</v>
      </c>
      <c r="B11" s="16">
        <f>FIS!BX39</f>
        <v>1</v>
      </c>
    </row>
    <row r="12" spans="1:2" x14ac:dyDescent="0.25">
      <c r="A12" s="17" t="s">
        <v>136</v>
      </c>
      <c r="B12" s="16">
        <f>COCA!BX39</f>
        <v>17</v>
      </c>
    </row>
    <row r="13" spans="1:2" x14ac:dyDescent="0.25">
      <c r="A13" s="17" t="s">
        <v>137</v>
      </c>
      <c r="B13" s="16">
        <f>TOR!BX39</f>
        <v>1</v>
      </c>
    </row>
    <row r="14" spans="1:2" x14ac:dyDescent="0.25">
      <c r="A14" s="17" t="s">
        <v>138</v>
      </c>
      <c r="B14" s="16">
        <f>PAS!BX39</f>
        <v>2</v>
      </c>
    </row>
    <row r="15" spans="1:2" x14ac:dyDescent="0.25">
      <c r="A15" s="19" t="s">
        <v>139</v>
      </c>
      <c r="B15" s="20">
        <f>SUM(B16:B19)</f>
        <v>24</v>
      </c>
    </row>
    <row r="16" spans="1:2" x14ac:dyDescent="0.25">
      <c r="A16" s="17" t="s">
        <v>140</v>
      </c>
      <c r="B16" s="16">
        <f>CUR!BX39</f>
        <v>3</v>
      </c>
    </row>
    <row r="17" spans="1:2" x14ac:dyDescent="0.25">
      <c r="A17" s="17" t="s">
        <v>141</v>
      </c>
      <c r="B17" s="16">
        <f>PUN!BX39</f>
        <v>15</v>
      </c>
    </row>
    <row r="18" spans="1:2" x14ac:dyDescent="0.25">
      <c r="A18" s="17" t="s">
        <v>142</v>
      </c>
      <c r="B18" s="16">
        <f>ENS!BX39</f>
        <v>2</v>
      </c>
    </row>
    <row r="19" spans="1:2" x14ac:dyDescent="0.25">
      <c r="A19" s="17" t="s">
        <v>143</v>
      </c>
      <c r="B19" s="16">
        <f>ARE!BX39</f>
        <v>4</v>
      </c>
    </row>
    <row r="20" spans="1:2" x14ac:dyDescent="0.25">
      <c r="A20" s="18" t="s">
        <v>144</v>
      </c>
      <c r="B20" s="21">
        <f>B5+B10+B15</f>
        <v>127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BY15" sqref="BY1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110</v>
      </c>
      <c r="J12" s="26"/>
      <c r="K12" s="26"/>
      <c r="L12" s="26"/>
      <c r="M12" s="26"/>
      <c r="N12" s="27"/>
      <c r="O12" s="34">
        <v>48</v>
      </c>
      <c r="P12" s="26"/>
      <c r="Q12" s="26"/>
      <c r="R12" s="26"/>
      <c r="S12" s="26"/>
      <c r="T12" s="27"/>
      <c r="U12" s="34">
        <v>3</v>
      </c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49</v>
      </c>
      <c r="AN12" s="26"/>
      <c r="AO12" s="26"/>
      <c r="AP12" s="26"/>
      <c r="AQ12" s="26"/>
      <c r="AR12" s="26"/>
      <c r="AS12" s="27"/>
      <c r="AT12" s="34">
        <v>21</v>
      </c>
      <c r="AU12" s="26"/>
      <c r="AV12" s="26"/>
      <c r="AW12" s="26"/>
      <c r="AX12" s="26"/>
      <c r="AY12" s="26"/>
      <c r="AZ12" s="26"/>
      <c r="BA12" s="26"/>
      <c r="BB12" s="27"/>
      <c r="BC12" s="34">
        <v>58</v>
      </c>
      <c r="BD12" s="26"/>
      <c r="BE12" s="26"/>
      <c r="BF12" s="26"/>
      <c r="BG12" s="26"/>
      <c r="BH12" s="26"/>
      <c r="BI12" s="27"/>
      <c r="BJ12" s="34">
        <v>26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596</v>
      </c>
      <c r="J13" s="26"/>
      <c r="K13" s="26"/>
      <c r="L13" s="26"/>
      <c r="M13" s="26"/>
      <c r="N13" s="27"/>
      <c r="O13" s="34">
        <v>875</v>
      </c>
      <c r="P13" s="26"/>
      <c r="Q13" s="26"/>
      <c r="R13" s="26"/>
      <c r="S13" s="26"/>
      <c r="T13" s="27"/>
      <c r="U13" s="34">
        <v>12</v>
      </c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229</v>
      </c>
      <c r="AN13" s="26"/>
      <c r="AO13" s="26"/>
      <c r="AP13" s="26"/>
      <c r="AQ13" s="26"/>
      <c r="AR13" s="26"/>
      <c r="AS13" s="27"/>
      <c r="AT13" s="34">
        <v>379</v>
      </c>
      <c r="AU13" s="26"/>
      <c r="AV13" s="26"/>
      <c r="AW13" s="26"/>
      <c r="AX13" s="26"/>
      <c r="AY13" s="26"/>
      <c r="AZ13" s="26"/>
      <c r="BA13" s="26"/>
      <c r="BB13" s="27"/>
      <c r="BC13" s="34">
        <v>355</v>
      </c>
      <c r="BD13" s="26"/>
      <c r="BE13" s="26"/>
      <c r="BF13" s="26"/>
      <c r="BG13" s="26"/>
      <c r="BH13" s="26"/>
      <c r="BI13" s="27"/>
      <c r="BJ13" s="34">
        <v>466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2</v>
      </c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>
        <v>2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1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8</v>
      </c>
      <c r="J16" s="26"/>
      <c r="K16" s="26"/>
      <c r="L16" s="26"/>
      <c r="M16" s="26"/>
      <c r="N16" s="27"/>
      <c r="O16" s="34">
        <v>6</v>
      </c>
      <c r="P16" s="26"/>
      <c r="Q16" s="26"/>
      <c r="R16" s="26"/>
      <c r="S16" s="26"/>
      <c r="T16" s="27"/>
      <c r="U16" s="34">
        <v>1</v>
      </c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5</v>
      </c>
      <c r="AN16" s="26"/>
      <c r="AO16" s="26"/>
      <c r="AP16" s="26"/>
      <c r="AQ16" s="26"/>
      <c r="AR16" s="26"/>
      <c r="AS16" s="27"/>
      <c r="AT16" s="34">
        <v>4</v>
      </c>
      <c r="AU16" s="26"/>
      <c r="AV16" s="26"/>
      <c r="AW16" s="26"/>
      <c r="AX16" s="26"/>
      <c r="AY16" s="26"/>
      <c r="AZ16" s="26"/>
      <c r="BA16" s="26"/>
      <c r="BB16" s="27"/>
      <c r="BC16" s="34">
        <v>2</v>
      </c>
      <c r="BD16" s="26"/>
      <c r="BE16" s="26"/>
      <c r="BF16" s="26"/>
      <c r="BG16" s="26"/>
      <c r="BH16" s="26"/>
      <c r="BI16" s="27"/>
      <c r="BJ16" s="34">
        <v>2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11</v>
      </c>
      <c r="J17" s="26"/>
      <c r="K17" s="26"/>
      <c r="L17" s="26"/>
      <c r="M17" s="26"/>
      <c r="N17" s="27"/>
      <c r="O17" s="34">
        <v>24</v>
      </c>
      <c r="P17" s="26"/>
      <c r="Q17" s="26"/>
      <c r="R17" s="26"/>
      <c r="S17" s="26"/>
      <c r="T17" s="27"/>
      <c r="U17" s="34">
        <v>1</v>
      </c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5</v>
      </c>
      <c r="AN17" s="26"/>
      <c r="AO17" s="26"/>
      <c r="AP17" s="26"/>
      <c r="AQ17" s="26"/>
      <c r="AR17" s="26"/>
      <c r="AS17" s="27"/>
      <c r="AT17" s="34">
        <v>16</v>
      </c>
      <c r="AU17" s="26"/>
      <c r="AV17" s="26"/>
      <c r="AW17" s="26"/>
      <c r="AX17" s="26"/>
      <c r="AY17" s="26"/>
      <c r="AZ17" s="26"/>
      <c r="BA17" s="26"/>
      <c r="BB17" s="27"/>
      <c r="BC17" s="34">
        <v>5</v>
      </c>
      <c r="BD17" s="26"/>
      <c r="BE17" s="26"/>
      <c r="BF17" s="26"/>
      <c r="BG17" s="26"/>
      <c r="BH17" s="26"/>
      <c r="BI17" s="27"/>
      <c r="BJ17" s="34">
        <v>8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3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31</v>
      </c>
      <c r="J18" s="26"/>
      <c r="K18" s="26"/>
      <c r="L18" s="26"/>
      <c r="M18" s="26"/>
      <c r="N18" s="27"/>
      <c r="O18" s="34">
        <v>8</v>
      </c>
      <c r="P18" s="26"/>
      <c r="Q18" s="26"/>
      <c r="R18" s="26"/>
      <c r="S18" s="26"/>
      <c r="T18" s="27"/>
      <c r="U18" s="34">
        <v>1</v>
      </c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13</v>
      </c>
      <c r="AN18" s="26"/>
      <c r="AO18" s="26"/>
      <c r="AP18" s="26"/>
      <c r="AQ18" s="26"/>
      <c r="AR18" s="26"/>
      <c r="AS18" s="27"/>
      <c r="AT18" s="34">
        <v>3</v>
      </c>
      <c r="AU18" s="26"/>
      <c r="AV18" s="26"/>
      <c r="AW18" s="26"/>
      <c r="AX18" s="26"/>
      <c r="AY18" s="26"/>
      <c r="AZ18" s="26"/>
      <c r="BA18" s="26"/>
      <c r="BB18" s="27"/>
      <c r="BC18" s="34">
        <v>17</v>
      </c>
      <c r="BD18" s="26"/>
      <c r="BE18" s="26"/>
      <c r="BF18" s="26"/>
      <c r="BG18" s="26"/>
      <c r="BH18" s="26"/>
      <c r="BI18" s="27"/>
      <c r="BJ18" s="34">
        <v>5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33</v>
      </c>
      <c r="J19" s="26"/>
      <c r="K19" s="26"/>
      <c r="L19" s="26"/>
      <c r="M19" s="26"/>
      <c r="N19" s="27"/>
      <c r="O19" s="34">
        <v>8</v>
      </c>
      <c r="P19" s="26"/>
      <c r="Q19" s="26"/>
      <c r="R19" s="26"/>
      <c r="S19" s="26"/>
      <c r="T19" s="27"/>
      <c r="U19" s="34">
        <v>1</v>
      </c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13</v>
      </c>
      <c r="AN19" s="26"/>
      <c r="AO19" s="26"/>
      <c r="AP19" s="26"/>
      <c r="AQ19" s="26"/>
      <c r="AR19" s="26"/>
      <c r="AS19" s="27"/>
      <c r="AT19" s="34">
        <v>3</v>
      </c>
      <c r="AU19" s="26"/>
      <c r="AV19" s="26"/>
      <c r="AW19" s="26"/>
      <c r="AX19" s="26"/>
      <c r="AY19" s="26"/>
      <c r="AZ19" s="26"/>
      <c r="BA19" s="26"/>
      <c r="BB19" s="27"/>
      <c r="BC19" s="34">
        <v>19</v>
      </c>
      <c r="BD19" s="26"/>
      <c r="BE19" s="26"/>
      <c r="BF19" s="26"/>
      <c r="BG19" s="26"/>
      <c r="BH19" s="26"/>
      <c r="BI19" s="27"/>
      <c r="BJ19" s="34">
        <v>5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10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22</v>
      </c>
      <c r="J20" s="26"/>
      <c r="K20" s="26"/>
      <c r="L20" s="26"/>
      <c r="M20" s="26"/>
      <c r="N20" s="27"/>
      <c r="O20" s="34">
        <v>3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15</v>
      </c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>
        <v>7</v>
      </c>
      <c r="BD20" s="26"/>
      <c r="BE20" s="26"/>
      <c r="BF20" s="26"/>
      <c r="BG20" s="26"/>
      <c r="BH20" s="26"/>
      <c r="BI20" s="27"/>
      <c r="BJ20" s="34">
        <v>3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21</v>
      </c>
      <c r="J21" s="26"/>
      <c r="K21" s="26"/>
      <c r="L21" s="26"/>
      <c r="M21" s="26"/>
      <c r="N21" s="27"/>
      <c r="O21" s="34">
        <v>3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15</v>
      </c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>
        <v>6</v>
      </c>
      <c r="BD21" s="26"/>
      <c r="BE21" s="26"/>
      <c r="BF21" s="26"/>
      <c r="BG21" s="26"/>
      <c r="BH21" s="26"/>
      <c r="BI21" s="27"/>
      <c r="BJ21" s="34">
        <v>3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2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>
        <v>9</v>
      </c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6</v>
      </c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>
        <v>3</v>
      </c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>
        <v>9</v>
      </c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6</v>
      </c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>
        <v>3</v>
      </c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9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34</v>
      </c>
      <c r="J24" s="26"/>
      <c r="K24" s="26"/>
      <c r="L24" s="26"/>
      <c r="M24" s="26"/>
      <c r="N24" s="27"/>
      <c r="O24" s="34">
        <v>31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10</v>
      </c>
      <c r="AN24" s="26"/>
      <c r="AO24" s="26"/>
      <c r="AP24" s="26"/>
      <c r="AQ24" s="26"/>
      <c r="AR24" s="26"/>
      <c r="AS24" s="27"/>
      <c r="AT24" s="34">
        <v>14</v>
      </c>
      <c r="AU24" s="26"/>
      <c r="AV24" s="26"/>
      <c r="AW24" s="26"/>
      <c r="AX24" s="26"/>
      <c r="AY24" s="26"/>
      <c r="AZ24" s="26"/>
      <c r="BA24" s="26"/>
      <c r="BB24" s="27"/>
      <c r="BC24" s="34">
        <v>23</v>
      </c>
      <c r="BD24" s="26"/>
      <c r="BE24" s="26"/>
      <c r="BF24" s="26"/>
      <c r="BG24" s="26"/>
      <c r="BH24" s="26"/>
      <c r="BI24" s="27"/>
      <c r="BJ24" s="34">
        <v>16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521</v>
      </c>
      <c r="J25" s="26"/>
      <c r="K25" s="26"/>
      <c r="L25" s="26"/>
      <c r="M25" s="26"/>
      <c r="N25" s="27"/>
      <c r="O25" s="34">
        <v>840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190</v>
      </c>
      <c r="AN25" s="26"/>
      <c r="AO25" s="26"/>
      <c r="AP25" s="26"/>
      <c r="AQ25" s="26"/>
      <c r="AR25" s="26"/>
      <c r="AS25" s="27"/>
      <c r="AT25" s="34">
        <v>360</v>
      </c>
      <c r="AU25" s="26"/>
      <c r="AV25" s="26"/>
      <c r="AW25" s="26"/>
      <c r="AX25" s="26"/>
      <c r="AY25" s="26"/>
      <c r="AZ25" s="26"/>
      <c r="BA25" s="26"/>
      <c r="BB25" s="27"/>
      <c r="BC25" s="34">
        <v>321</v>
      </c>
      <c r="BD25" s="26"/>
      <c r="BE25" s="26"/>
      <c r="BF25" s="26"/>
      <c r="BG25" s="26"/>
      <c r="BH25" s="26"/>
      <c r="BI25" s="27"/>
      <c r="BJ25" s="34">
        <v>450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2">
        <f>ROUND((I25+O25)/100,0)</f>
        <v>14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1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>
        <v>4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4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40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>
        <v>9</v>
      </c>
    </row>
    <row r="81" spans="2:81" x14ac:dyDescent="0.25">
      <c r="B81" s="52" t="s">
        <v>5</v>
      </c>
      <c r="C81" s="38"/>
      <c r="D81" s="39"/>
      <c r="E81" s="34">
        <v>2</v>
      </c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>
        <v>2</v>
      </c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>
        <v>2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>
        <v>2</v>
      </c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57</v>
      </c>
    </row>
    <row r="95" spans="2:81" ht="12.6" customHeight="1" x14ac:dyDescent="0.25">
      <c r="B95" s="43" t="s">
        <v>58</v>
      </c>
      <c r="C95" s="26"/>
      <c r="D95" s="27"/>
      <c r="E95" s="44">
        <v>148</v>
      </c>
      <c r="F95" s="27"/>
      <c r="G95" s="44">
        <v>10</v>
      </c>
      <c r="H95" s="26"/>
      <c r="I95" s="27"/>
      <c r="J95" s="34">
        <v>4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84</v>
      </c>
      <c r="U95" s="26"/>
      <c r="V95" s="26"/>
      <c r="W95" s="26"/>
      <c r="X95" s="26"/>
      <c r="Y95" s="27"/>
      <c r="Z95" s="34">
        <v>3</v>
      </c>
      <c r="AA95" s="26"/>
      <c r="AB95" s="26"/>
      <c r="AC95" s="26"/>
      <c r="AD95" s="26"/>
      <c r="AE95" s="26"/>
      <c r="AF95" s="27"/>
      <c r="AG95" s="34">
        <v>60</v>
      </c>
      <c r="AH95" s="26"/>
      <c r="AI95" s="26"/>
      <c r="AJ95" s="26"/>
      <c r="AK95" s="27"/>
      <c r="AL95" s="34">
        <v>7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>
        <v>2</v>
      </c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2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>
        <v>4</v>
      </c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2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58</v>
      </c>
      <c r="F98" s="27"/>
      <c r="G98" s="44">
        <v>2</v>
      </c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>
        <v>31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27</v>
      </c>
      <c r="AH98" s="26"/>
      <c r="AI98" s="26"/>
      <c r="AJ98" s="26"/>
      <c r="AK98" s="27"/>
      <c r="AL98" s="34">
        <v>2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7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>
        <v>3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4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120</v>
      </c>
      <c r="P104" s="26"/>
      <c r="Q104" s="27"/>
      <c r="R104" s="34"/>
      <c r="S104" s="26"/>
      <c r="T104" s="26"/>
      <c r="U104" s="27"/>
      <c r="V104" s="34">
        <v>2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45</v>
      </c>
      <c r="AG104" s="26"/>
      <c r="AH104" s="27"/>
      <c r="AI104" s="34"/>
      <c r="AJ104" s="26"/>
      <c r="AK104" s="26"/>
      <c r="AL104" s="26"/>
      <c r="AM104" s="26"/>
      <c r="AN104" s="27"/>
      <c r="AO104" s="34">
        <v>73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104</v>
      </c>
      <c r="P105" s="26"/>
      <c r="Q105" s="27"/>
      <c r="R105" s="34"/>
      <c r="S105" s="26"/>
      <c r="T105" s="26"/>
      <c r="U105" s="27"/>
      <c r="V105" s="34">
        <v>2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41</v>
      </c>
      <c r="AG105" s="26"/>
      <c r="AH105" s="27"/>
      <c r="AI105" s="34"/>
      <c r="AJ105" s="26"/>
      <c r="AK105" s="26"/>
      <c r="AL105" s="26"/>
      <c r="AM105" s="26"/>
      <c r="AN105" s="27"/>
      <c r="AO105" s="34">
        <v>61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4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2</v>
      </c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>
        <v>1</v>
      </c>
      <c r="Q138" s="27"/>
      <c r="R138" s="32"/>
      <c r="S138" s="26"/>
      <c r="T138" s="26"/>
      <c r="U138" s="26"/>
      <c r="V138" s="26"/>
      <c r="W138" s="26"/>
      <c r="X138" s="27"/>
      <c r="Y138" s="32">
        <v>1</v>
      </c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>
        <v>1</v>
      </c>
      <c r="Q148" s="27"/>
      <c r="R148" s="28"/>
      <c r="S148" s="26"/>
      <c r="T148" s="26"/>
      <c r="U148" s="26"/>
      <c r="V148" s="26"/>
      <c r="W148" s="26"/>
      <c r="X148" s="27"/>
      <c r="Y148" s="28">
        <v>1</v>
      </c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F38" sqref="F38:H3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7</v>
      </c>
      <c r="J12" s="26"/>
      <c r="K12" s="26"/>
      <c r="L12" s="26"/>
      <c r="M12" s="26"/>
      <c r="N12" s="27"/>
      <c r="O12" s="34">
        <v>26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10</v>
      </c>
      <c r="AU12" s="26"/>
      <c r="AV12" s="26"/>
      <c r="AW12" s="26"/>
      <c r="AX12" s="26"/>
      <c r="AY12" s="26"/>
      <c r="AZ12" s="26"/>
      <c r="BA12" s="26"/>
      <c r="BB12" s="27"/>
      <c r="BC12" s="34">
        <v>5</v>
      </c>
      <c r="BD12" s="26"/>
      <c r="BE12" s="26"/>
      <c r="BF12" s="26"/>
      <c r="BG12" s="26"/>
      <c r="BH12" s="26"/>
      <c r="BI12" s="27"/>
      <c r="BJ12" s="34">
        <v>14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62</v>
      </c>
      <c r="J13" s="26"/>
      <c r="K13" s="26"/>
      <c r="L13" s="26"/>
      <c r="M13" s="26"/>
      <c r="N13" s="27"/>
      <c r="O13" s="34">
        <v>611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>
        <v>30</v>
      </c>
      <c r="AE13" s="26"/>
      <c r="AF13" s="26"/>
      <c r="AG13" s="26"/>
      <c r="AH13" s="26"/>
      <c r="AI13" s="26"/>
      <c r="AJ13" s="26"/>
      <c r="AK13" s="26"/>
      <c r="AL13" s="27"/>
      <c r="AM13" s="34">
        <v>1</v>
      </c>
      <c r="AN13" s="26"/>
      <c r="AO13" s="26"/>
      <c r="AP13" s="26"/>
      <c r="AQ13" s="26"/>
      <c r="AR13" s="26"/>
      <c r="AS13" s="27"/>
      <c r="AT13" s="34">
        <v>245</v>
      </c>
      <c r="AU13" s="26"/>
      <c r="AV13" s="26"/>
      <c r="AW13" s="26"/>
      <c r="AX13" s="26"/>
      <c r="AY13" s="26"/>
      <c r="AZ13" s="26"/>
      <c r="BA13" s="26"/>
      <c r="BB13" s="27"/>
      <c r="BC13" s="34">
        <v>61</v>
      </c>
      <c r="BD13" s="26"/>
      <c r="BE13" s="26"/>
      <c r="BF13" s="26"/>
      <c r="BG13" s="26"/>
      <c r="BH13" s="26"/>
      <c r="BI13" s="27"/>
      <c r="BJ13" s="34">
        <v>306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2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8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1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2</v>
      </c>
      <c r="J18" s="26"/>
      <c r="K18" s="26"/>
      <c r="L18" s="26"/>
      <c r="M18" s="26"/>
      <c r="N18" s="27"/>
      <c r="O18" s="34">
        <v>4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</v>
      </c>
      <c r="AN18" s="26"/>
      <c r="AO18" s="26"/>
      <c r="AP18" s="26"/>
      <c r="AQ18" s="26"/>
      <c r="AR18" s="26"/>
      <c r="AS18" s="27"/>
      <c r="AT18" s="34">
        <v>1</v>
      </c>
      <c r="AU18" s="26"/>
      <c r="AV18" s="26"/>
      <c r="AW18" s="26"/>
      <c r="AX18" s="26"/>
      <c r="AY18" s="26"/>
      <c r="AZ18" s="26"/>
      <c r="BA18" s="26"/>
      <c r="BB18" s="27"/>
      <c r="BC18" s="34">
        <v>1</v>
      </c>
      <c r="BD18" s="26"/>
      <c r="BE18" s="26"/>
      <c r="BF18" s="26"/>
      <c r="BG18" s="26"/>
      <c r="BH18" s="26"/>
      <c r="BI18" s="27"/>
      <c r="BJ18" s="34">
        <v>3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2</v>
      </c>
      <c r="J19" s="26"/>
      <c r="K19" s="26"/>
      <c r="L19" s="26"/>
      <c r="M19" s="26"/>
      <c r="N19" s="27"/>
      <c r="O19" s="34">
        <v>3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</v>
      </c>
      <c r="AN19" s="26"/>
      <c r="AO19" s="26"/>
      <c r="AP19" s="26"/>
      <c r="AQ19" s="26"/>
      <c r="AR19" s="26"/>
      <c r="AS19" s="27"/>
      <c r="AT19" s="34">
        <v>1</v>
      </c>
      <c r="AU19" s="26"/>
      <c r="AV19" s="26"/>
      <c r="AW19" s="26"/>
      <c r="AX19" s="26"/>
      <c r="AY19" s="26"/>
      <c r="AZ19" s="26"/>
      <c r="BA19" s="26"/>
      <c r="BB19" s="27"/>
      <c r="BC19" s="34">
        <v>1</v>
      </c>
      <c r="BD19" s="26"/>
      <c r="BE19" s="26"/>
      <c r="BF19" s="26"/>
      <c r="BG19" s="26"/>
      <c r="BH19" s="26"/>
      <c r="BI19" s="27"/>
      <c r="BJ19" s="34">
        <v>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2</v>
      </c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>
        <v>2</v>
      </c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0</v>
      </c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>
        <v>0</v>
      </c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3</v>
      </c>
      <c r="J24" s="26"/>
      <c r="K24" s="26"/>
      <c r="L24" s="26"/>
      <c r="M24" s="26"/>
      <c r="N24" s="27"/>
      <c r="O24" s="34">
        <v>20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>
        <v>1</v>
      </c>
      <c r="AE24" s="26"/>
      <c r="AF24" s="26"/>
      <c r="AG24" s="26"/>
      <c r="AH24" s="26"/>
      <c r="AI24" s="26"/>
      <c r="AJ24" s="26"/>
      <c r="AK24" s="26"/>
      <c r="AL24" s="27"/>
      <c r="AM24" s="34">
        <v>1</v>
      </c>
      <c r="AN24" s="26"/>
      <c r="AO24" s="26"/>
      <c r="AP24" s="26"/>
      <c r="AQ24" s="26"/>
      <c r="AR24" s="26"/>
      <c r="AS24" s="27"/>
      <c r="AT24" s="34">
        <v>8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10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60</v>
      </c>
      <c r="J25" s="26"/>
      <c r="K25" s="26"/>
      <c r="L25" s="26"/>
      <c r="M25" s="26"/>
      <c r="N25" s="27"/>
      <c r="O25" s="34">
        <v>600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>
        <v>30</v>
      </c>
      <c r="AE25" s="26"/>
      <c r="AF25" s="26"/>
      <c r="AG25" s="26"/>
      <c r="AH25" s="26"/>
      <c r="AI25" s="26"/>
      <c r="AJ25" s="26"/>
      <c r="AK25" s="26"/>
      <c r="AL25" s="27"/>
      <c r="AM25" s="34">
        <v>0</v>
      </c>
      <c r="AN25" s="26"/>
      <c r="AO25" s="26"/>
      <c r="AP25" s="26"/>
      <c r="AQ25" s="26"/>
      <c r="AR25" s="26"/>
      <c r="AS25" s="27"/>
      <c r="AT25" s="34">
        <v>240</v>
      </c>
      <c r="AU25" s="26"/>
      <c r="AV25" s="26"/>
      <c r="AW25" s="26"/>
      <c r="AX25" s="26"/>
      <c r="AY25" s="26"/>
      <c r="AZ25" s="26"/>
      <c r="BA25" s="26"/>
      <c r="BB25" s="27"/>
      <c r="BC25" s="34">
        <v>60</v>
      </c>
      <c r="BD25" s="26"/>
      <c r="BE25" s="26"/>
      <c r="BF25" s="26"/>
      <c r="BG25" s="26"/>
      <c r="BH25" s="26"/>
      <c r="BI25" s="27"/>
      <c r="BJ25" s="34">
        <v>300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2">
        <f>ROUND((I25+O25)/100,0)</f>
        <v>7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9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8</v>
      </c>
    </row>
    <row r="95" spans="2:81" ht="12.6" customHeight="1" x14ac:dyDescent="0.25">
      <c r="B95" s="43" t="s">
        <v>58</v>
      </c>
      <c r="C95" s="26"/>
      <c r="D95" s="27"/>
      <c r="E95" s="44">
        <v>6</v>
      </c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3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3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/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/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>
        <v>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F38" sqref="F38:H3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111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43</v>
      </c>
      <c r="J12" s="26"/>
      <c r="K12" s="26"/>
      <c r="L12" s="26"/>
      <c r="M12" s="26"/>
      <c r="N12" s="27"/>
      <c r="O12" s="34">
        <v>19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25</v>
      </c>
      <c r="AN12" s="26"/>
      <c r="AO12" s="26"/>
      <c r="AP12" s="26"/>
      <c r="AQ12" s="26"/>
      <c r="AR12" s="26"/>
      <c r="AS12" s="27"/>
      <c r="AT12" s="34">
        <v>13</v>
      </c>
      <c r="AU12" s="26"/>
      <c r="AV12" s="26"/>
      <c r="AW12" s="26"/>
      <c r="AX12" s="26"/>
      <c r="AY12" s="26"/>
      <c r="AZ12" s="26"/>
      <c r="BA12" s="26"/>
      <c r="BB12" s="27"/>
      <c r="BC12" s="34">
        <v>17</v>
      </c>
      <c r="BD12" s="26"/>
      <c r="BE12" s="26"/>
      <c r="BF12" s="26"/>
      <c r="BG12" s="26"/>
      <c r="BH12" s="26"/>
      <c r="BI12" s="27"/>
      <c r="BJ12" s="34">
        <v>5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130</v>
      </c>
      <c r="J13" s="26"/>
      <c r="K13" s="26"/>
      <c r="L13" s="26"/>
      <c r="M13" s="26"/>
      <c r="N13" s="27"/>
      <c r="O13" s="34">
        <v>223</v>
      </c>
      <c r="P13" s="26"/>
      <c r="Q13" s="26"/>
      <c r="R13" s="26"/>
      <c r="S13" s="26"/>
      <c r="T13" s="27"/>
      <c r="U13" s="34">
        <v>1</v>
      </c>
      <c r="V13" s="26"/>
      <c r="W13" s="26"/>
      <c r="X13" s="26"/>
      <c r="Y13" s="26"/>
      <c r="Z13" s="26"/>
      <c r="AA13" s="26"/>
      <c r="AB13" s="26"/>
      <c r="AC13" s="27"/>
      <c r="AD13" s="34">
        <v>30</v>
      </c>
      <c r="AE13" s="26"/>
      <c r="AF13" s="26"/>
      <c r="AG13" s="26"/>
      <c r="AH13" s="26"/>
      <c r="AI13" s="26"/>
      <c r="AJ13" s="26"/>
      <c r="AK13" s="26"/>
      <c r="AL13" s="27"/>
      <c r="AM13" s="34">
        <v>54</v>
      </c>
      <c r="AN13" s="26"/>
      <c r="AO13" s="26"/>
      <c r="AP13" s="26"/>
      <c r="AQ13" s="26"/>
      <c r="AR13" s="26"/>
      <c r="AS13" s="27"/>
      <c r="AT13" s="34">
        <v>131</v>
      </c>
      <c r="AU13" s="26"/>
      <c r="AV13" s="26"/>
      <c r="AW13" s="26"/>
      <c r="AX13" s="26"/>
      <c r="AY13" s="26"/>
      <c r="AZ13" s="26"/>
      <c r="BA13" s="26"/>
      <c r="BB13" s="27"/>
      <c r="BC13" s="34">
        <v>75</v>
      </c>
      <c r="BD13" s="26"/>
      <c r="BE13" s="26"/>
      <c r="BF13" s="26"/>
      <c r="BG13" s="26"/>
      <c r="BH13" s="26"/>
      <c r="BI13" s="27"/>
      <c r="BJ13" s="34">
        <v>62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>
        <v>1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>
        <v>1</v>
      </c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1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8</v>
      </c>
      <c r="J16" s="26"/>
      <c r="K16" s="26"/>
      <c r="L16" s="26"/>
      <c r="M16" s="26"/>
      <c r="N16" s="27"/>
      <c r="O16" s="34">
        <v>1</v>
      </c>
      <c r="P16" s="26"/>
      <c r="Q16" s="26"/>
      <c r="R16" s="26"/>
      <c r="S16" s="26"/>
      <c r="T16" s="27"/>
      <c r="U16" s="34">
        <v>1</v>
      </c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3</v>
      </c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>
        <v>4</v>
      </c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8</v>
      </c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>
        <v>1</v>
      </c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</v>
      </c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>
        <v>4</v>
      </c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1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15</v>
      </c>
      <c r="J18" s="26"/>
      <c r="K18" s="26"/>
      <c r="L18" s="26"/>
      <c r="M18" s="26"/>
      <c r="N18" s="27"/>
      <c r="O18" s="34">
        <v>5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11</v>
      </c>
      <c r="AN18" s="26"/>
      <c r="AO18" s="26"/>
      <c r="AP18" s="26"/>
      <c r="AQ18" s="26"/>
      <c r="AR18" s="26"/>
      <c r="AS18" s="27"/>
      <c r="AT18" s="34">
        <v>5</v>
      </c>
      <c r="AU18" s="26"/>
      <c r="AV18" s="26"/>
      <c r="AW18" s="26"/>
      <c r="AX18" s="26"/>
      <c r="AY18" s="26"/>
      <c r="AZ18" s="26"/>
      <c r="BA18" s="26"/>
      <c r="BB18" s="27"/>
      <c r="BC18" s="34">
        <v>4</v>
      </c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15</v>
      </c>
      <c r="J19" s="26"/>
      <c r="K19" s="26"/>
      <c r="L19" s="26"/>
      <c r="M19" s="26"/>
      <c r="N19" s="27"/>
      <c r="O19" s="34">
        <v>5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11</v>
      </c>
      <c r="AN19" s="26"/>
      <c r="AO19" s="26"/>
      <c r="AP19" s="26"/>
      <c r="AQ19" s="26"/>
      <c r="AR19" s="26"/>
      <c r="AS19" s="27"/>
      <c r="AT19" s="34">
        <v>5</v>
      </c>
      <c r="AU19" s="26"/>
      <c r="AV19" s="26"/>
      <c r="AW19" s="26"/>
      <c r="AX19" s="26"/>
      <c r="AY19" s="26"/>
      <c r="AZ19" s="26"/>
      <c r="BA19" s="26"/>
      <c r="BB19" s="27"/>
      <c r="BC19" s="34">
        <v>4</v>
      </c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5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12</v>
      </c>
      <c r="J20" s="26"/>
      <c r="K20" s="26"/>
      <c r="L20" s="26"/>
      <c r="M20" s="26"/>
      <c r="N20" s="27"/>
      <c r="O20" s="34">
        <v>4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7</v>
      </c>
      <c r="AN20" s="26"/>
      <c r="AO20" s="26"/>
      <c r="AP20" s="26"/>
      <c r="AQ20" s="26"/>
      <c r="AR20" s="26"/>
      <c r="AS20" s="27"/>
      <c r="AT20" s="34">
        <v>2</v>
      </c>
      <c r="AU20" s="26"/>
      <c r="AV20" s="26"/>
      <c r="AW20" s="26"/>
      <c r="AX20" s="26"/>
      <c r="AY20" s="26"/>
      <c r="AZ20" s="26"/>
      <c r="BA20" s="26"/>
      <c r="BB20" s="27"/>
      <c r="BC20" s="34">
        <v>5</v>
      </c>
      <c r="BD20" s="26"/>
      <c r="BE20" s="26"/>
      <c r="BF20" s="26"/>
      <c r="BG20" s="26"/>
      <c r="BH20" s="26"/>
      <c r="BI20" s="27"/>
      <c r="BJ20" s="34">
        <v>2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12</v>
      </c>
      <c r="J21" s="26"/>
      <c r="K21" s="26"/>
      <c r="L21" s="26"/>
      <c r="M21" s="26"/>
      <c r="N21" s="27"/>
      <c r="O21" s="34">
        <v>4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7</v>
      </c>
      <c r="AN21" s="26"/>
      <c r="AO21" s="26"/>
      <c r="AP21" s="26"/>
      <c r="AQ21" s="26"/>
      <c r="AR21" s="26"/>
      <c r="AS21" s="27"/>
      <c r="AT21" s="34">
        <v>2</v>
      </c>
      <c r="AU21" s="26"/>
      <c r="AV21" s="26"/>
      <c r="AW21" s="26"/>
      <c r="AX21" s="26"/>
      <c r="AY21" s="26"/>
      <c r="AZ21" s="26"/>
      <c r="BA21" s="26"/>
      <c r="BB21" s="27"/>
      <c r="BC21" s="34">
        <v>5</v>
      </c>
      <c r="BD21" s="26"/>
      <c r="BE21" s="26"/>
      <c r="BF21" s="26"/>
      <c r="BG21" s="26"/>
      <c r="BH21" s="26"/>
      <c r="BI21" s="27"/>
      <c r="BJ21" s="34">
        <v>2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>
        <v>4</v>
      </c>
      <c r="J22" s="26"/>
      <c r="K22" s="26"/>
      <c r="L22" s="26"/>
      <c r="M22" s="26"/>
      <c r="N22" s="27"/>
      <c r="O22" s="34">
        <v>1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2</v>
      </c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>
        <v>2</v>
      </c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>
        <v>4</v>
      </c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2</v>
      </c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>
        <v>2</v>
      </c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4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3</v>
      </c>
      <c r="J24" s="26"/>
      <c r="K24" s="26"/>
      <c r="L24" s="26"/>
      <c r="M24" s="26"/>
      <c r="N24" s="27"/>
      <c r="O24" s="34">
        <v>7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>
        <v>1</v>
      </c>
      <c r="AE24" s="26"/>
      <c r="AF24" s="26"/>
      <c r="AG24" s="26"/>
      <c r="AH24" s="26"/>
      <c r="AI24" s="26"/>
      <c r="AJ24" s="26"/>
      <c r="AK24" s="26"/>
      <c r="AL24" s="27"/>
      <c r="AM24" s="34">
        <v>1</v>
      </c>
      <c r="AN24" s="26"/>
      <c r="AO24" s="26"/>
      <c r="AP24" s="26"/>
      <c r="AQ24" s="26"/>
      <c r="AR24" s="26"/>
      <c r="AS24" s="27"/>
      <c r="AT24" s="34">
        <v>4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2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90</v>
      </c>
      <c r="J25" s="26"/>
      <c r="K25" s="26"/>
      <c r="L25" s="26"/>
      <c r="M25" s="26"/>
      <c r="N25" s="27"/>
      <c r="O25" s="34">
        <v>210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>
        <v>30</v>
      </c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>
        <v>120</v>
      </c>
      <c r="AU25" s="26"/>
      <c r="AV25" s="26"/>
      <c r="AW25" s="26"/>
      <c r="AX25" s="26"/>
      <c r="AY25" s="26"/>
      <c r="AZ25" s="26"/>
      <c r="BA25" s="26"/>
      <c r="BB25" s="27"/>
      <c r="BC25" s="34">
        <v>60</v>
      </c>
      <c r="BD25" s="26"/>
      <c r="BE25" s="26"/>
      <c r="BF25" s="26"/>
      <c r="BG25" s="26"/>
      <c r="BH25" s="26"/>
      <c r="BI25" s="27"/>
      <c r="BJ25" s="34">
        <v>60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3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15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>
        <v>1</v>
      </c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2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>
        <v>1</v>
      </c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>
        <v>2</v>
      </c>
      <c r="J71" s="26"/>
      <c r="K71" s="26"/>
      <c r="L71" s="26"/>
      <c r="M71" s="26"/>
      <c r="N71" s="27"/>
      <c r="O71" s="34">
        <v>2</v>
      </c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>
        <v>2</v>
      </c>
      <c r="J72" s="26"/>
      <c r="K72" s="26"/>
      <c r="L72" s="26"/>
      <c r="M72" s="26"/>
      <c r="N72" s="27"/>
      <c r="O72" s="34">
        <v>2</v>
      </c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>
        <v>2</v>
      </c>
      <c r="J73" s="26"/>
      <c r="K73" s="26"/>
      <c r="L73" s="26"/>
      <c r="M73" s="26"/>
      <c r="N73" s="27"/>
      <c r="O73" s="34">
        <v>2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>
        <v>4</v>
      </c>
      <c r="J74" s="26"/>
      <c r="K74" s="26"/>
      <c r="L74" s="26"/>
      <c r="M74" s="26"/>
      <c r="N74" s="27"/>
      <c r="O74" s="34">
        <v>2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2</v>
      </c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1</v>
      </c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/>
    </row>
    <row r="95" spans="2:81" ht="12.6" customHeight="1" x14ac:dyDescent="0.25">
      <c r="B95" s="43" t="s">
        <v>58</v>
      </c>
      <c r="C95" s="26"/>
      <c r="D95" s="27"/>
      <c r="E95" s="44">
        <v>55</v>
      </c>
      <c r="F95" s="27"/>
      <c r="G95" s="44">
        <v>1</v>
      </c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32</v>
      </c>
      <c r="U95" s="26"/>
      <c r="V95" s="26"/>
      <c r="W95" s="26"/>
      <c r="X95" s="26"/>
      <c r="Y95" s="27"/>
      <c r="Z95" s="34">
        <v>1</v>
      </c>
      <c r="AA95" s="26"/>
      <c r="AB95" s="26"/>
      <c r="AC95" s="26"/>
      <c r="AD95" s="26"/>
      <c r="AE95" s="26"/>
      <c r="AF95" s="27"/>
      <c r="AG95" s="34">
        <v>22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31</v>
      </c>
      <c r="F98" s="27"/>
      <c r="G98" s="44">
        <v>2</v>
      </c>
      <c r="H98" s="26"/>
      <c r="I98" s="27"/>
      <c r="J98" s="34">
        <v>2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19</v>
      </c>
      <c r="U98" s="26"/>
      <c r="V98" s="26"/>
      <c r="W98" s="26"/>
      <c r="X98" s="26"/>
      <c r="Y98" s="27"/>
      <c r="Z98" s="34">
        <v>2</v>
      </c>
      <c r="AA98" s="26"/>
      <c r="AB98" s="26"/>
      <c r="AC98" s="26"/>
      <c r="AD98" s="26"/>
      <c r="AE98" s="26"/>
      <c r="AF98" s="27"/>
      <c r="AG98" s="34">
        <v>10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7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5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7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5</v>
      </c>
      <c r="P106" s="26"/>
      <c r="Q106" s="27"/>
      <c r="R106" s="34"/>
      <c r="S106" s="26"/>
      <c r="T106" s="26"/>
      <c r="U106" s="27"/>
      <c r="V106" s="34">
        <v>2</v>
      </c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1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>
        <v>1</v>
      </c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AM35" sqref="AM35:AS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27</v>
      </c>
      <c r="J12" s="26"/>
      <c r="K12" s="26"/>
      <c r="L12" s="26"/>
      <c r="M12" s="26"/>
      <c r="N12" s="27"/>
      <c r="O12" s="34">
        <v>51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17</v>
      </c>
      <c r="AN12" s="26"/>
      <c r="AO12" s="26"/>
      <c r="AP12" s="26"/>
      <c r="AQ12" s="26"/>
      <c r="AR12" s="26"/>
      <c r="AS12" s="27"/>
      <c r="AT12" s="34">
        <v>19</v>
      </c>
      <c r="AU12" s="26"/>
      <c r="AV12" s="26"/>
      <c r="AW12" s="26"/>
      <c r="AX12" s="26"/>
      <c r="AY12" s="26"/>
      <c r="AZ12" s="26"/>
      <c r="BA12" s="26"/>
      <c r="BB12" s="27"/>
      <c r="BC12" s="34">
        <v>10</v>
      </c>
      <c r="BD12" s="26"/>
      <c r="BE12" s="26"/>
      <c r="BF12" s="26"/>
      <c r="BG12" s="26"/>
      <c r="BH12" s="26"/>
      <c r="BI12" s="27"/>
      <c r="BJ12" s="34">
        <v>31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181</v>
      </c>
      <c r="J13" s="26"/>
      <c r="K13" s="26"/>
      <c r="L13" s="26"/>
      <c r="M13" s="26"/>
      <c r="N13" s="27"/>
      <c r="O13" s="34">
        <v>397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>
        <v>4</v>
      </c>
      <c r="AE13" s="26"/>
      <c r="AF13" s="26"/>
      <c r="AG13" s="26"/>
      <c r="AH13" s="26"/>
      <c r="AI13" s="26"/>
      <c r="AJ13" s="26"/>
      <c r="AK13" s="26"/>
      <c r="AL13" s="27"/>
      <c r="AM13" s="34">
        <v>86</v>
      </c>
      <c r="AN13" s="26"/>
      <c r="AO13" s="26"/>
      <c r="AP13" s="26"/>
      <c r="AQ13" s="26"/>
      <c r="AR13" s="26"/>
      <c r="AS13" s="27"/>
      <c r="AT13" s="34">
        <v>146</v>
      </c>
      <c r="AU13" s="26"/>
      <c r="AV13" s="26"/>
      <c r="AW13" s="26"/>
      <c r="AX13" s="26"/>
      <c r="AY13" s="26"/>
      <c r="AZ13" s="26"/>
      <c r="BA13" s="26"/>
      <c r="BB13" s="27"/>
      <c r="BC13" s="34">
        <v>95</v>
      </c>
      <c r="BD13" s="26"/>
      <c r="BE13" s="26"/>
      <c r="BF13" s="26"/>
      <c r="BG13" s="26"/>
      <c r="BH13" s="26"/>
      <c r="BI13" s="27"/>
      <c r="BJ13" s="34">
        <v>247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3</v>
      </c>
      <c r="J16" s="26"/>
      <c r="K16" s="26"/>
      <c r="L16" s="26"/>
      <c r="M16" s="26"/>
      <c r="N16" s="27"/>
      <c r="O16" s="34">
        <v>11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>
        <v>1</v>
      </c>
      <c r="AE16" s="26"/>
      <c r="AF16" s="26"/>
      <c r="AG16" s="26"/>
      <c r="AH16" s="26"/>
      <c r="AI16" s="26"/>
      <c r="AJ16" s="26"/>
      <c r="AK16" s="26"/>
      <c r="AL16" s="27"/>
      <c r="AM16" s="34">
        <v>1</v>
      </c>
      <c r="AN16" s="26"/>
      <c r="AO16" s="26"/>
      <c r="AP16" s="26"/>
      <c r="AQ16" s="26"/>
      <c r="AR16" s="26"/>
      <c r="AS16" s="27"/>
      <c r="AT16" s="34">
        <v>5</v>
      </c>
      <c r="AU16" s="26"/>
      <c r="AV16" s="26"/>
      <c r="AW16" s="26"/>
      <c r="AX16" s="26"/>
      <c r="AY16" s="26"/>
      <c r="AZ16" s="26"/>
      <c r="BA16" s="26"/>
      <c r="BB16" s="27"/>
      <c r="BC16" s="34">
        <v>2</v>
      </c>
      <c r="BD16" s="26"/>
      <c r="BE16" s="26"/>
      <c r="BF16" s="26"/>
      <c r="BG16" s="26"/>
      <c r="BH16" s="26"/>
      <c r="BI16" s="27"/>
      <c r="BJ16" s="34">
        <v>5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6</v>
      </c>
      <c r="J17" s="26"/>
      <c r="K17" s="26"/>
      <c r="L17" s="26"/>
      <c r="M17" s="26"/>
      <c r="N17" s="27"/>
      <c r="O17" s="34">
        <v>42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>
        <v>4</v>
      </c>
      <c r="AE17" s="26"/>
      <c r="AF17" s="26"/>
      <c r="AG17" s="26"/>
      <c r="AH17" s="26"/>
      <c r="AI17" s="26"/>
      <c r="AJ17" s="26"/>
      <c r="AK17" s="26"/>
      <c r="AL17" s="27"/>
      <c r="AM17" s="34">
        <v>4</v>
      </c>
      <c r="AN17" s="26"/>
      <c r="AO17" s="26"/>
      <c r="AP17" s="26"/>
      <c r="AQ17" s="26"/>
      <c r="AR17" s="26"/>
      <c r="AS17" s="27"/>
      <c r="AT17" s="34">
        <v>18</v>
      </c>
      <c r="AU17" s="26"/>
      <c r="AV17" s="26"/>
      <c r="AW17" s="26"/>
      <c r="AX17" s="26"/>
      <c r="AY17" s="26"/>
      <c r="AZ17" s="26"/>
      <c r="BA17" s="26"/>
      <c r="BB17" s="27"/>
      <c r="BC17" s="34">
        <v>2</v>
      </c>
      <c r="BD17" s="26"/>
      <c r="BE17" s="26"/>
      <c r="BF17" s="26"/>
      <c r="BG17" s="26"/>
      <c r="BH17" s="26"/>
      <c r="BI17" s="27"/>
      <c r="BJ17" s="34">
        <v>20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4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13</v>
      </c>
      <c r="J18" s="26"/>
      <c r="K18" s="26"/>
      <c r="L18" s="26"/>
      <c r="M18" s="26"/>
      <c r="N18" s="27"/>
      <c r="O18" s="34">
        <v>18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10</v>
      </c>
      <c r="AN18" s="26"/>
      <c r="AO18" s="26"/>
      <c r="AP18" s="26"/>
      <c r="AQ18" s="26"/>
      <c r="AR18" s="26"/>
      <c r="AS18" s="27"/>
      <c r="AT18" s="34">
        <v>4</v>
      </c>
      <c r="AU18" s="26"/>
      <c r="AV18" s="26"/>
      <c r="AW18" s="26"/>
      <c r="AX18" s="26"/>
      <c r="AY18" s="26"/>
      <c r="AZ18" s="26"/>
      <c r="BA18" s="26"/>
      <c r="BB18" s="27"/>
      <c r="BC18" s="34">
        <v>3</v>
      </c>
      <c r="BD18" s="26"/>
      <c r="BE18" s="26"/>
      <c r="BF18" s="26"/>
      <c r="BG18" s="26"/>
      <c r="BH18" s="26"/>
      <c r="BI18" s="27"/>
      <c r="BJ18" s="34">
        <v>14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13</v>
      </c>
      <c r="J19" s="26"/>
      <c r="K19" s="26"/>
      <c r="L19" s="26"/>
      <c r="M19" s="26"/>
      <c r="N19" s="27"/>
      <c r="O19" s="34">
        <v>16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10</v>
      </c>
      <c r="AN19" s="26"/>
      <c r="AO19" s="26"/>
      <c r="AP19" s="26"/>
      <c r="AQ19" s="26"/>
      <c r="AR19" s="26"/>
      <c r="AS19" s="27"/>
      <c r="AT19" s="34">
        <v>3</v>
      </c>
      <c r="AU19" s="26"/>
      <c r="AV19" s="26"/>
      <c r="AW19" s="26"/>
      <c r="AX19" s="26"/>
      <c r="AY19" s="26"/>
      <c r="AZ19" s="26"/>
      <c r="BA19" s="26"/>
      <c r="BB19" s="27"/>
      <c r="BC19" s="34">
        <v>3</v>
      </c>
      <c r="BD19" s="26"/>
      <c r="BE19" s="26"/>
      <c r="BF19" s="26"/>
      <c r="BG19" s="26"/>
      <c r="BH19" s="26"/>
      <c r="BI19" s="27"/>
      <c r="BJ19" s="34">
        <v>13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7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2</v>
      </c>
      <c r="J20" s="26"/>
      <c r="K20" s="26"/>
      <c r="L20" s="26"/>
      <c r="M20" s="26"/>
      <c r="N20" s="27"/>
      <c r="O20" s="34">
        <v>10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</v>
      </c>
      <c r="AN20" s="26"/>
      <c r="AO20" s="26"/>
      <c r="AP20" s="26"/>
      <c r="AQ20" s="26"/>
      <c r="AR20" s="26"/>
      <c r="AS20" s="27"/>
      <c r="AT20" s="34">
        <v>6</v>
      </c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4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2</v>
      </c>
      <c r="J21" s="26"/>
      <c r="K21" s="26"/>
      <c r="L21" s="26"/>
      <c r="M21" s="26"/>
      <c r="N21" s="27"/>
      <c r="O21" s="34">
        <v>9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</v>
      </c>
      <c r="AN21" s="26"/>
      <c r="AO21" s="26"/>
      <c r="AP21" s="26"/>
      <c r="AQ21" s="26"/>
      <c r="AR21" s="26"/>
      <c r="AS21" s="27"/>
      <c r="AT21" s="34">
        <v>5</v>
      </c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4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6</v>
      </c>
      <c r="J24" s="26"/>
      <c r="K24" s="26"/>
      <c r="L24" s="26"/>
      <c r="M24" s="26"/>
      <c r="N24" s="27"/>
      <c r="O24" s="34">
        <v>10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>
        <v>3</v>
      </c>
      <c r="AU24" s="26"/>
      <c r="AV24" s="26"/>
      <c r="AW24" s="26"/>
      <c r="AX24" s="26"/>
      <c r="AY24" s="26"/>
      <c r="AZ24" s="26"/>
      <c r="BA24" s="26"/>
      <c r="BB24" s="27"/>
      <c r="BC24" s="34">
        <v>3</v>
      </c>
      <c r="BD24" s="26"/>
      <c r="BE24" s="26"/>
      <c r="BF24" s="26"/>
      <c r="BG24" s="26"/>
      <c r="BH24" s="26"/>
      <c r="BI24" s="27"/>
      <c r="BJ24" s="34">
        <v>7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160</v>
      </c>
      <c r="J25" s="26"/>
      <c r="K25" s="26"/>
      <c r="L25" s="26"/>
      <c r="M25" s="26"/>
      <c r="N25" s="27"/>
      <c r="O25" s="34">
        <v>300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70</v>
      </c>
      <c r="AN25" s="26"/>
      <c r="AO25" s="26"/>
      <c r="AP25" s="26"/>
      <c r="AQ25" s="26"/>
      <c r="AR25" s="26"/>
      <c r="AS25" s="27"/>
      <c r="AT25" s="34">
        <v>90</v>
      </c>
      <c r="AU25" s="26"/>
      <c r="AV25" s="26"/>
      <c r="AW25" s="26"/>
      <c r="AX25" s="26"/>
      <c r="AY25" s="26"/>
      <c r="AZ25" s="26"/>
      <c r="BA25" s="26"/>
      <c r="BB25" s="27"/>
      <c r="BC25" s="34">
        <v>90</v>
      </c>
      <c r="BD25" s="26"/>
      <c r="BE25" s="26"/>
      <c r="BF25" s="26"/>
      <c r="BG25" s="26"/>
      <c r="BH25" s="26"/>
      <c r="BI25" s="27"/>
      <c r="BJ25" s="34">
        <v>210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5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>
        <v>2</v>
      </c>
      <c r="J34" s="26"/>
      <c r="K34" s="26"/>
      <c r="L34" s="26"/>
      <c r="M34" s="26"/>
      <c r="N34" s="27"/>
      <c r="O34" s="34">
        <v>1</v>
      </c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>
        <v>1</v>
      </c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>
        <v>1</v>
      </c>
      <c r="BD34" s="26"/>
      <c r="BE34" s="26"/>
      <c r="BF34" s="26"/>
      <c r="BG34" s="26"/>
      <c r="BH34" s="26"/>
      <c r="BI34" s="27"/>
      <c r="BJ34" s="34">
        <v>1</v>
      </c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1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>
        <v>0</v>
      </c>
      <c r="J35" s="26"/>
      <c r="K35" s="26"/>
      <c r="L35" s="26"/>
      <c r="M35" s="26"/>
      <c r="N35" s="27"/>
      <c r="O35" s="34">
        <v>0</v>
      </c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>
        <v>0</v>
      </c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>
        <v>0</v>
      </c>
      <c r="BD35" s="26"/>
      <c r="BE35" s="26"/>
      <c r="BF35" s="26"/>
      <c r="BG35" s="26"/>
      <c r="BH35" s="26"/>
      <c r="BI35" s="27"/>
      <c r="BJ35" s="34">
        <v>0</v>
      </c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18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2</v>
      </c>
    </row>
    <row r="95" spans="2:81" ht="12.6" customHeight="1" x14ac:dyDescent="0.25">
      <c r="B95" s="43" t="s">
        <v>58</v>
      </c>
      <c r="C95" s="26"/>
      <c r="D95" s="27"/>
      <c r="E95" s="44">
        <v>39</v>
      </c>
      <c r="F95" s="27"/>
      <c r="G95" s="44">
        <v>8</v>
      </c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19</v>
      </c>
      <c r="U95" s="26"/>
      <c r="V95" s="26"/>
      <c r="W95" s="26"/>
      <c r="X95" s="26"/>
      <c r="Y95" s="27"/>
      <c r="Z95" s="34">
        <v>5</v>
      </c>
      <c r="AA95" s="26"/>
      <c r="AB95" s="26"/>
      <c r="AC95" s="26"/>
      <c r="AD95" s="26"/>
      <c r="AE95" s="26"/>
      <c r="AF95" s="27"/>
      <c r="AG95" s="34">
        <v>19</v>
      </c>
      <c r="AH95" s="26"/>
      <c r="AI95" s="26"/>
      <c r="AJ95" s="26"/>
      <c r="AK95" s="27"/>
      <c r="AL95" s="34">
        <v>3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>
        <v>2</v>
      </c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2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26</v>
      </c>
      <c r="F98" s="27"/>
      <c r="G98" s="44">
        <v>3</v>
      </c>
      <c r="H98" s="26"/>
      <c r="I98" s="27"/>
      <c r="J98" s="34">
        <v>1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12</v>
      </c>
      <c r="U98" s="26"/>
      <c r="V98" s="26"/>
      <c r="W98" s="26"/>
      <c r="X98" s="26"/>
      <c r="Y98" s="27"/>
      <c r="Z98" s="34">
        <v>2</v>
      </c>
      <c r="AA98" s="26"/>
      <c r="AB98" s="26"/>
      <c r="AC98" s="26"/>
      <c r="AD98" s="26"/>
      <c r="AE98" s="26"/>
      <c r="AF98" s="27"/>
      <c r="AG98" s="34">
        <v>13</v>
      </c>
      <c r="AH98" s="26"/>
      <c r="AI98" s="26"/>
      <c r="AJ98" s="26"/>
      <c r="AK98" s="27"/>
      <c r="AL98" s="34">
        <v>1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70</v>
      </c>
      <c r="P104" s="26"/>
      <c r="Q104" s="27"/>
      <c r="R104" s="34"/>
      <c r="S104" s="26"/>
      <c r="T104" s="26"/>
      <c r="U104" s="27"/>
      <c r="V104" s="34">
        <v>2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30</v>
      </c>
      <c r="AG104" s="26"/>
      <c r="AH104" s="27"/>
      <c r="AI104" s="34"/>
      <c r="AJ104" s="26"/>
      <c r="AK104" s="26"/>
      <c r="AL104" s="26"/>
      <c r="AM104" s="26"/>
      <c r="AN104" s="27"/>
      <c r="AO104" s="34">
        <v>38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69</v>
      </c>
      <c r="P105" s="26"/>
      <c r="Q105" s="27"/>
      <c r="R105" s="34"/>
      <c r="S105" s="26"/>
      <c r="T105" s="26"/>
      <c r="U105" s="27"/>
      <c r="V105" s="34">
        <v>1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30</v>
      </c>
      <c r="AG105" s="26"/>
      <c r="AH105" s="27"/>
      <c r="AI105" s="34"/>
      <c r="AJ105" s="26"/>
      <c r="AK105" s="26"/>
      <c r="AL105" s="26"/>
      <c r="AM105" s="26"/>
      <c r="AN105" s="27"/>
      <c r="AO105" s="34">
        <v>38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A162"/>
  <sheetViews>
    <sheetView workbookViewId="0">
      <selection activeCell="F35" sqref="F35:H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24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24"/>
    </row>
    <row r="8" spans="2:77" ht="18" customHeight="1" x14ac:dyDescent="0.25">
      <c r="B8" s="63" t="s">
        <v>122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24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30</v>
      </c>
      <c r="J12" s="26"/>
      <c r="K12" s="26"/>
      <c r="L12" s="26"/>
      <c r="M12" s="26"/>
      <c r="N12" s="27"/>
      <c r="O12" s="34">
        <v>81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11</v>
      </c>
      <c r="AN12" s="26"/>
      <c r="AO12" s="26"/>
      <c r="AP12" s="26"/>
      <c r="AQ12" s="26"/>
      <c r="AR12" s="26"/>
      <c r="AS12" s="27"/>
      <c r="AT12" s="34">
        <v>22</v>
      </c>
      <c r="AU12" s="26"/>
      <c r="AV12" s="26"/>
      <c r="AW12" s="26"/>
      <c r="AX12" s="26"/>
      <c r="AY12" s="26"/>
      <c r="AZ12" s="26"/>
      <c r="BA12" s="26"/>
      <c r="BB12" s="27"/>
      <c r="BC12" s="34">
        <v>19</v>
      </c>
      <c r="BD12" s="26"/>
      <c r="BE12" s="26"/>
      <c r="BF12" s="26"/>
      <c r="BG12" s="26"/>
      <c r="BH12" s="26"/>
      <c r="BI12" s="27"/>
      <c r="BJ12" s="34">
        <v>57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140</v>
      </c>
      <c r="J13" s="26"/>
      <c r="K13" s="26"/>
      <c r="L13" s="26"/>
      <c r="M13" s="26"/>
      <c r="N13" s="27"/>
      <c r="O13" s="34">
        <v>532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>
        <v>0</v>
      </c>
      <c r="AE13" s="26"/>
      <c r="AF13" s="26"/>
      <c r="AG13" s="26"/>
      <c r="AH13" s="26"/>
      <c r="AI13" s="26"/>
      <c r="AJ13" s="26"/>
      <c r="AK13" s="26"/>
      <c r="AL13" s="27"/>
      <c r="AM13" s="34">
        <v>38</v>
      </c>
      <c r="AN13" s="26"/>
      <c r="AO13" s="26"/>
      <c r="AP13" s="26"/>
      <c r="AQ13" s="26"/>
      <c r="AR13" s="26"/>
      <c r="AS13" s="27"/>
      <c r="AT13" s="34">
        <v>92</v>
      </c>
      <c r="AU13" s="26"/>
      <c r="AV13" s="26"/>
      <c r="AW13" s="26"/>
      <c r="AX13" s="26"/>
      <c r="AY13" s="26"/>
      <c r="AZ13" s="26"/>
      <c r="BA13" s="26"/>
      <c r="BB13" s="27"/>
      <c r="BC13" s="34">
        <v>102</v>
      </c>
      <c r="BD13" s="26"/>
      <c r="BE13" s="26"/>
      <c r="BF13" s="26"/>
      <c r="BG13" s="26"/>
      <c r="BH13" s="26"/>
      <c r="BI13" s="27"/>
      <c r="BJ13" s="34">
        <v>410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1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3</v>
      </c>
      <c r="J16" s="26"/>
      <c r="K16" s="26"/>
      <c r="L16" s="26"/>
      <c r="M16" s="26"/>
      <c r="N16" s="27"/>
      <c r="O16" s="34">
        <v>16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2</v>
      </c>
      <c r="AN16" s="26"/>
      <c r="AO16" s="26"/>
      <c r="AP16" s="26"/>
      <c r="AQ16" s="26"/>
      <c r="AR16" s="26"/>
      <c r="AS16" s="27"/>
      <c r="AT16" s="34">
        <v>4</v>
      </c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>
        <v>12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3</v>
      </c>
      <c r="J17" s="26"/>
      <c r="K17" s="26"/>
      <c r="L17" s="26"/>
      <c r="M17" s="26"/>
      <c r="N17" s="27"/>
      <c r="O17" s="34">
        <v>64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2</v>
      </c>
      <c r="AN17" s="26"/>
      <c r="AO17" s="26"/>
      <c r="AP17" s="26"/>
      <c r="AQ17" s="26"/>
      <c r="AR17" s="26"/>
      <c r="AS17" s="27"/>
      <c r="AT17" s="34">
        <v>16</v>
      </c>
      <c r="AU17" s="26"/>
      <c r="AV17" s="26"/>
      <c r="AW17" s="26"/>
      <c r="AX17" s="26"/>
      <c r="AY17" s="26"/>
      <c r="AZ17" s="26"/>
      <c r="BA17" s="26"/>
      <c r="BB17" s="27"/>
      <c r="BC17" s="34">
        <v>1</v>
      </c>
      <c r="BD17" s="26"/>
      <c r="BE17" s="26"/>
      <c r="BF17" s="26"/>
      <c r="BG17" s="26"/>
      <c r="BH17" s="26"/>
      <c r="BI17" s="27"/>
      <c r="BJ17" s="34">
        <v>48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5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8</v>
      </c>
      <c r="J18" s="26"/>
      <c r="K18" s="26"/>
      <c r="L18" s="26"/>
      <c r="M18" s="26"/>
      <c r="N18" s="27"/>
      <c r="O18" s="34">
        <v>30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3</v>
      </c>
      <c r="AN18" s="26"/>
      <c r="AO18" s="26"/>
      <c r="AP18" s="26"/>
      <c r="AQ18" s="26"/>
      <c r="AR18" s="26"/>
      <c r="AS18" s="27"/>
      <c r="AT18" s="34">
        <v>8</v>
      </c>
      <c r="AU18" s="26"/>
      <c r="AV18" s="26"/>
      <c r="AW18" s="26"/>
      <c r="AX18" s="26"/>
      <c r="AY18" s="26"/>
      <c r="AZ18" s="26"/>
      <c r="BA18" s="26"/>
      <c r="BB18" s="27"/>
      <c r="BC18" s="34">
        <v>5</v>
      </c>
      <c r="BD18" s="26"/>
      <c r="BE18" s="26"/>
      <c r="BF18" s="26"/>
      <c r="BG18" s="26"/>
      <c r="BH18" s="26"/>
      <c r="BI18" s="27"/>
      <c r="BJ18" s="34">
        <v>22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8</v>
      </c>
      <c r="J19" s="26"/>
      <c r="K19" s="26"/>
      <c r="L19" s="26"/>
      <c r="M19" s="26"/>
      <c r="N19" s="27"/>
      <c r="O19" s="34">
        <v>30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3</v>
      </c>
      <c r="AN19" s="26"/>
      <c r="AO19" s="26"/>
      <c r="AP19" s="26"/>
      <c r="AQ19" s="26"/>
      <c r="AR19" s="26"/>
      <c r="AS19" s="27"/>
      <c r="AT19" s="34">
        <v>8</v>
      </c>
      <c r="AU19" s="26"/>
      <c r="AV19" s="26"/>
      <c r="AW19" s="26"/>
      <c r="AX19" s="26"/>
      <c r="AY19" s="26"/>
      <c r="AZ19" s="26"/>
      <c r="BA19" s="26"/>
      <c r="BB19" s="27"/>
      <c r="BC19" s="34">
        <v>5</v>
      </c>
      <c r="BD19" s="26"/>
      <c r="BE19" s="26"/>
      <c r="BF19" s="26"/>
      <c r="BG19" s="26"/>
      <c r="BH19" s="26"/>
      <c r="BI19" s="27"/>
      <c r="BJ19" s="34">
        <v>22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10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8</v>
      </c>
      <c r="J20" s="26"/>
      <c r="K20" s="26"/>
      <c r="L20" s="26"/>
      <c r="M20" s="26"/>
      <c r="N20" s="27"/>
      <c r="O20" s="34">
        <v>18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3</v>
      </c>
      <c r="AN20" s="26"/>
      <c r="AO20" s="26"/>
      <c r="AP20" s="26"/>
      <c r="AQ20" s="26"/>
      <c r="AR20" s="26"/>
      <c r="AS20" s="27"/>
      <c r="AT20" s="34">
        <v>8</v>
      </c>
      <c r="AU20" s="26"/>
      <c r="AV20" s="26"/>
      <c r="AW20" s="26"/>
      <c r="AX20" s="26"/>
      <c r="AY20" s="26"/>
      <c r="AZ20" s="26"/>
      <c r="BA20" s="26"/>
      <c r="BB20" s="27"/>
      <c r="BC20" s="34">
        <v>5</v>
      </c>
      <c r="BD20" s="26"/>
      <c r="BE20" s="26"/>
      <c r="BF20" s="26"/>
      <c r="BG20" s="26"/>
      <c r="BH20" s="26"/>
      <c r="BI20" s="27"/>
      <c r="BJ20" s="34">
        <v>10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8</v>
      </c>
      <c r="J21" s="26"/>
      <c r="K21" s="26"/>
      <c r="L21" s="26"/>
      <c r="M21" s="26"/>
      <c r="N21" s="27"/>
      <c r="O21" s="34">
        <v>18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3</v>
      </c>
      <c r="AN21" s="26"/>
      <c r="AO21" s="26"/>
      <c r="AP21" s="26"/>
      <c r="AQ21" s="26"/>
      <c r="AR21" s="26"/>
      <c r="AS21" s="27"/>
      <c r="AT21" s="34">
        <v>8</v>
      </c>
      <c r="AU21" s="26"/>
      <c r="AV21" s="26"/>
      <c r="AW21" s="26"/>
      <c r="AX21" s="26"/>
      <c r="AY21" s="26"/>
      <c r="AZ21" s="26"/>
      <c r="BA21" s="26"/>
      <c r="BB21" s="27"/>
      <c r="BC21" s="34">
        <v>5</v>
      </c>
      <c r="BD21" s="26"/>
      <c r="BE21" s="26"/>
      <c r="BF21" s="26"/>
      <c r="BG21" s="26"/>
      <c r="BH21" s="26"/>
      <c r="BI21" s="27"/>
      <c r="BJ21" s="34">
        <v>10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2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3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>
        <v>1</v>
      </c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2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10</v>
      </c>
      <c r="J24" s="26"/>
      <c r="K24" s="26"/>
      <c r="L24" s="26"/>
      <c r="M24" s="26"/>
      <c r="N24" s="27"/>
      <c r="O24" s="34">
        <v>14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>
        <v>7</v>
      </c>
      <c r="BD24" s="26"/>
      <c r="BE24" s="26"/>
      <c r="BF24" s="26"/>
      <c r="BG24" s="26"/>
      <c r="BH24" s="26"/>
      <c r="BI24" s="27"/>
      <c r="BJ24" s="34">
        <v>11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120</v>
      </c>
      <c r="J25" s="26"/>
      <c r="K25" s="26"/>
      <c r="L25" s="26"/>
      <c r="M25" s="26"/>
      <c r="N25" s="27"/>
      <c r="O25" s="34">
        <v>420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>
        <v>60</v>
      </c>
      <c r="AU25" s="26"/>
      <c r="AV25" s="26"/>
      <c r="AW25" s="26"/>
      <c r="AX25" s="26"/>
      <c r="AY25" s="26"/>
      <c r="AZ25" s="26"/>
      <c r="BA25" s="26"/>
      <c r="BB25" s="27"/>
      <c r="BC25" s="34">
        <v>90</v>
      </c>
      <c r="BD25" s="26"/>
      <c r="BE25" s="26"/>
      <c r="BF25" s="26"/>
      <c r="BG25" s="26"/>
      <c r="BH25" s="26"/>
      <c r="BI25" s="27"/>
      <c r="BJ25" s="34">
        <v>330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2">
        <f>ROUND((I25+O25)/100,0)</f>
        <v>5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23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79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79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79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79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79" x14ac:dyDescent="0.25">
      <c r="B72" s="59"/>
      <c r="C72" s="57"/>
      <c r="D72" s="48"/>
      <c r="E72" s="42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79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79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79" ht="45.6" customHeight="1" x14ac:dyDescent="0.25"/>
    <row r="76" spans="1:79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79" ht="4.1500000000000004" customHeight="1" x14ac:dyDescent="0.25"/>
    <row r="78" spans="1:79" ht="38.25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3" t="s">
        <v>43</v>
      </c>
      <c r="BY78" s="4" t="s">
        <v>44</v>
      </c>
      <c r="BZ78" s="3" t="s">
        <v>43</v>
      </c>
      <c r="CA78" s="4" t="s">
        <v>44</v>
      </c>
    </row>
    <row r="79" spans="1:79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BZ79" s="5" t="s">
        <v>51</v>
      </c>
      <c r="CA79" s="6"/>
    </row>
    <row r="80" spans="1:79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BZ80" s="51" t="s">
        <v>52</v>
      </c>
      <c r="CA80" s="44">
        <v>1</v>
      </c>
    </row>
    <row r="81" spans="2:79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2</v>
      </c>
      <c r="BT81" s="38"/>
      <c r="BU81" s="38"/>
      <c r="BV81" s="38"/>
      <c r="BW81" s="39"/>
      <c r="BX81" s="68"/>
      <c r="BY81" s="65"/>
      <c r="BZ81" s="49"/>
      <c r="CA81" s="49"/>
    </row>
    <row r="82" spans="2:79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79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79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79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79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79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79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79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79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16</v>
      </c>
    </row>
    <row r="95" spans="2:79" ht="12.6" customHeight="1" x14ac:dyDescent="0.25">
      <c r="B95" s="43" t="s">
        <v>58</v>
      </c>
      <c r="C95" s="26"/>
      <c r="D95" s="27"/>
      <c r="E95" s="44">
        <v>100</v>
      </c>
      <c r="F95" s="27"/>
      <c r="G95" s="44">
        <v>4</v>
      </c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40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59</v>
      </c>
      <c r="AH95" s="26"/>
      <c r="AI95" s="26"/>
      <c r="AJ95" s="26"/>
      <c r="AK95" s="27"/>
      <c r="AL95" s="34">
        <v>4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79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>
        <v>1</v>
      </c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1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5</v>
      </c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>
        <v>3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2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8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8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12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6</v>
      </c>
      <c r="AG104" s="26"/>
      <c r="AH104" s="27"/>
      <c r="AI104" s="34"/>
      <c r="AJ104" s="26"/>
      <c r="AK104" s="26"/>
      <c r="AL104" s="26"/>
      <c r="AM104" s="26"/>
      <c r="AN104" s="27"/>
      <c r="AO104" s="34">
        <v>6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12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6</v>
      </c>
      <c r="AG105" s="26"/>
      <c r="AH105" s="27"/>
      <c r="AI105" s="34"/>
      <c r="AJ105" s="26"/>
      <c r="AK105" s="26"/>
      <c r="AL105" s="26"/>
      <c r="AM105" s="26"/>
      <c r="AN105" s="27"/>
      <c r="AO105" s="34">
        <v>6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3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2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>
        <v>1</v>
      </c>
      <c r="AG110" s="26"/>
      <c r="AH110" s="27"/>
      <c r="AI110" s="34"/>
      <c r="AJ110" s="26"/>
      <c r="AK110" s="26"/>
      <c r="AL110" s="26"/>
      <c r="AM110" s="26"/>
      <c r="AN110" s="27"/>
      <c r="AO110" s="34">
        <v>1</v>
      </c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>
        <v>1</v>
      </c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>
        <v>1</v>
      </c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1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>
        <v>1</v>
      </c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8" sqref="I38:N3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/>
      <c r="J12" s="26"/>
      <c r="K12" s="26"/>
      <c r="L12" s="26"/>
      <c r="M12" s="26"/>
      <c r="N12" s="27"/>
      <c r="O12" s="34">
        <v>11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>
        <v>4</v>
      </c>
      <c r="AU12" s="26"/>
      <c r="AV12" s="26"/>
      <c r="AW12" s="26"/>
      <c r="AX12" s="26"/>
      <c r="AY12" s="26"/>
      <c r="AZ12" s="26"/>
      <c r="BA12" s="26"/>
      <c r="BB12" s="27"/>
      <c r="BC12" s="34"/>
      <c r="BD12" s="26"/>
      <c r="BE12" s="26"/>
      <c r="BF12" s="26"/>
      <c r="BG12" s="26"/>
      <c r="BH12" s="26"/>
      <c r="BI12" s="27"/>
      <c r="BJ12" s="34">
        <v>7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/>
      <c r="J13" s="26"/>
      <c r="K13" s="26"/>
      <c r="L13" s="26"/>
      <c r="M13" s="26"/>
      <c r="N13" s="27"/>
      <c r="O13" s="34">
        <v>78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>
        <v>7</v>
      </c>
      <c r="AU13" s="26"/>
      <c r="AV13" s="26"/>
      <c r="AW13" s="26"/>
      <c r="AX13" s="26"/>
      <c r="AY13" s="26"/>
      <c r="AZ13" s="26"/>
      <c r="BA13" s="26"/>
      <c r="BB13" s="27"/>
      <c r="BC13" s="34"/>
      <c r="BD13" s="26"/>
      <c r="BE13" s="26"/>
      <c r="BF13" s="26"/>
      <c r="BG13" s="26"/>
      <c r="BH13" s="26"/>
      <c r="BI13" s="27"/>
      <c r="BJ13" s="34">
        <v>71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2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12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8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1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4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2</v>
      </c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4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2</v>
      </c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>
        <v>2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>
        <v>1</v>
      </c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1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>
        <v>2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>
        <v>1</v>
      </c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1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0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2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2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60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60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1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3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/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1</v>
      </c>
    </row>
    <row r="95" spans="2:81" ht="12.6" customHeight="1" x14ac:dyDescent="0.25">
      <c r="B95" s="43" t="s">
        <v>58</v>
      </c>
      <c r="C95" s="26"/>
      <c r="D95" s="27"/>
      <c r="E95" s="44">
        <v>35</v>
      </c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17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18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>
        <v>5</v>
      </c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>
        <v>3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2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/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/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/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/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/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9" sqref="O39:T3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24</v>
      </c>
      <c r="J12" s="26"/>
      <c r="K12" s="26"/>
      <c r="L12" s="26"/>
      <c r="M12" s="26"/>
      <c r="N12" s="27"/>
      <c r="O12" s="34">
        <v>46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7</v>
      </c>
      <c r="AN12" s="26"/>
      <c r="AO12" s="26"/>
      <c r="AP12" s="26"/>
      <c r="AQ12" s="26"/>
      <c r="AR12" s="26"/>
      <c r="AS12" s="27"/>
      <c r="AT12" s="34">
        <v>12</v>
      </c>
      <c r="AU12" s="26"/>
      <c r="AV12" s="26"/>
      <c r="AW12" s="26"/>
      <c r="AX12" s="26"/>
      <c r="AY12" s="26"/>
      <c r="AZ12" s="26"/>
      <c r="BA12" s="26"/>
      <c r="BB12" s="27"/>
      <c r="BC12" s="34">
        <v>17</v>
      </c>
      <c r="BD12" s="26"/>
      <c r="BE12" s="26"/>
      <c r="BF12" s="26"/>
      <c r="BG12" s="26"/>
      <c r="BH12" s="26"/>
      <c r="BI12" s="27"/>
      <c r="BJ12" s="34">
        <v>33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96</v>
      </c>
      <c r="J13" s="26"/>
      <c r="K13" s="26"/>
      <c r="L13" s="26"/>
      <c r="M13" s="26"/>
      <c r="N13" s="27"/>
      <c r="O13" s="34">
        <v>253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>
        <v>0</v>
      </c>
      <c r="AE13" s="26"/>
      <c r="AF13" s="26"/>
      <c r="AG13" s="26"/>
      <c r="AH13" s="26"/>
      <c r="AI13" s="26"/>
      <c r="AJ13" s="26"/>
      <c r="AK13" s="26"/>
      <c r="AL13" s="27"/>
      <c r="AM13" s="34">
        <v>34</v>
      </c>
      <c r="AN13" s="26"/>
      <c r="AO13" s="26"/>
      <c r="AP13" s="26"/>
      <c r="AQ13" s="26"/>
      <c r="AR13" s="26"/>
      <c r="AS13" s="27"/>
      <c r="AT13" s="34">
        <v>21</v>
      </c>
      <c r="AU13" s="26"/>
      <c r="AV13" s="26"/>
      <c r="AW13" s="26"/>
      <c r="AX13" s="26"/>
      <c r="AY13" s="26"/>
      <c r="AZ13" s="26"/>
      <c r="BA13" s="26"/>
      <c r="BB13" s="27"/>
      <c r="BC13" s="34">
        <v>62</v>
      </c>
      <c r="BD13" s="26"/>
      <c r="BE13" s="26"/>
      <c r="BF13" s="26"/>
      <c r="BG13" s="26"/>
      <c r="BH13" s="26"/>
      <c r="BI13" s="27"/>
      <c r="BJ13" s="34">
        <v>232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1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>
        <v>3</v>
      </c>
      <c r="J16" s="26"/>
      <c r="K16" s="26"/>
      <c r="L16" s="26"/>
      <c r="M16" s="26"/>
      <c r="N16" s="27"/>
      <c r="O16" s="34">
        <v>12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2</v>
      </c>
      <c r="AN16" s="26"/>
      <c r="AO16" s="26"/>
      <c r="AP16" s="26"/>
      <c r="AQ16" s="26"/>
      <c r="AR16" s="26"/>
      <c r="AS16" s="27"/>
      <c r="AT16" s="34">
        <v>3</v>
      </c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>
        <v>9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>
        <v>3</v>
      </c>
      <c r="J17" s="26"/>
      <c r="K17" s="26"/>
      <c r="L17" s="26"/>
      <c r="M17" s="26"/>
      <c r="N17" s="27"/>
      <c r="O17" s="34">
        <v>48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2</v>
      </c>
      <c r="AN17" s="26"/>
      <c r="AO17" s="26"/>
      <c r="AP17" s="26"/>
      <c r="AQ17" s="26"/>
      <c r="AR17" s="26"/>
      <c r="AS17" s="27"/>
      <c r="AT17" s="34">
        <v>12</v>
      </c>
      <c r="AU17" s="26"/>
      <c r="AV17" s="26"/>
      <c r="AW17" s="26"/>
      <c r="AX17" s="26"/>
      <c r="AY17" s="26"/>
      <c r="AZ17" s="26"/>
      <c r="BA17" s="26"/>
      <c r="BB17" s="27"/>
      <c r="BC17" s="34">
        <v>1</v>
      </c>
      <c r="BD17" s="26"/>
      <c r="BE17" s="26"/>
      <c r="BF17" s="26"/>
      <c r="BG17" s="26"/>
      <c r="BH17" s="26"/>
      <c r="BI17" s="27"/>
      <c r="BJ17" s="34">
        <v>36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4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>
        <v>6</v>
      </c>
      <c r="J18" s="26"/>
      <c r="K18" s="26"/>
      <c r="L18" s="26"/>
      <c r="M18" s="26"/>
      <c r="N18" s="27"/>
      <c r="O18" s="34">
        <v>16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</v>
      </c>
      <c r="AN18" s="26"/>
      <c r="AO18" s="26"/>
      <c r="AP18" s="26"/>
      <c r="AQ18" s="26"/>
      <c r="AR18" s="26"/>
      <c r="AS18" s="27"/>
      <c r="AT18" s="34">
        <v>6</v>
      </c>
      <c r="AU18" s="26"/>
      <c r="AV18" s="26"/>
      <c r="AW18" s="26"/>
      <c r="AX18" s="26"/>
      <c r="AY18" s="26"/>
      <c r="AZ18" s="26"/>
      <c r="BA18" s="26"/>
      <c r="BB18" s="27"/>
      <c r="BC18" s="34">
        <v>5</v>
      </c>
      <c r="BD18" s="26"/>
      <c r="BE18" s="26"/>
      <c r="BF18" s="26"/>
      <c r="BG18" s="26"/>
      <c r="BH18" s="26"/>
      <c r="BI18" s="27"/>
      <c r="BJ18" s="34">
        <v>10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>
        <v>6</v>
      </c>
      <c r="J19" s="26"/>
      <c r="K19" s="26"/>
      <c r="L19" s="26"/>
      <c r="M19" s="26"/>
      <c r="N19" s="27"/>
      <c r="O19" s="34">
        <v>16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</v>
      </c>
      <c r="AN19" s="26"/>
      <c r="AO19" s="26"/>
      <c r="AP19" s="26"/>
      <c r="AQ19" s="26"/>
      <c r="AR19" s="26"/>
      <c r="AS19" s="27"/>
      <c r="AT19" s="34">
        <v>6</v>
      </c>
      <c r="AU19" s="26"/>
      <c r="AV19" s="26"/>
      <c r="AW19" s="26"/>
      <c r="AX19" s="26"/>
      <c r="AY19" s="26"/>
      <c r="AZ19" s="26"/>
      <c r="BA19" s="26"/>
      <c r="BB19" s="27"/>
      <c r="BC19" s="34">
        <v>5</v>
      </c>
      <c r="BD19" s="26"/>
      <c r="BE19" s="26"/>
      <c r="BF19" s="26"/>
      <c r="BG19" s="26"/>
      <c r="BH19" s="26"/>
      <c r="BI19" s="27"/>
      <c r="BJ19" s="34">
        <v>10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6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6</v>
      </c>
      <c r="J20" s="26"/>
      <c r="K20" s="26"/>
      <c r="L20" s="26"/>
      <c r="M20" s="26"/>
      <c r="N20" s="27"/>
      <c r="O20" s="34">
        <v>9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</v>
      </c>
      <c r="AN20" s="26"/>
      <c r="AO20" s="26"/>
      <c r="AP20" s="26"/>
      <c r="AQ20" s="26"/>
      <c r="AR20" s="26"/>
      <c r="AS20" s="27"/>
      <c r="AT20" s="34">
        <v>3</v>
      </c>
      <c r="AU20" s="26"/>
      <c r="AV20" s="26"/>
      <c r="AW20" s="26"/>
      <c r="AX20" s="26"/>
      <c r="AY20" s="26"/>
      <c r="AZ20" s="26"/>
      <c r="BA20" s="26"/>
      <c r="BB20" s="27"/>
      <c r="BC20" s="34">
        <v>5</v>
      </c>
      <c r="BD20" s="26"/>
      <c r="BE20" s="26"/>
      <c r="BF20" s="26"/>
      <c r="BG20" s="26"/>
      <c r="BH20" s="26"/>
      <c r="BI20" s="27"/>
      <c r="BJ20" s="34">
        <v>6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6</v>
      </c>
      <c r="J21" s="26"/>
      <c r="K21" s="26"/>
      <c r="L21" s="26"/>
      <c r="M21" s="26"/>
      <c r="N21" s="27"/>
      <c r="O21" s="34">
        <v>9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</v>
      </c>
      <c r="AN21" s="26"/>
      <c r="AO21" s="26"/>
      <c r="AP21" s="26"/>
      <c r="AQ21" s="26"/>
      <c r="AR21" s="26"/>
      <c r="AS21" s="27"/>
      <c r="AT21" s="34">
        <v>3</v>
      </c>
      <c r="AU21" s="26"/>
      <c r="AV21" s="26"/>
      <c r="AW21" s="26"/>
      <c r="AX21" s="26"/>
      <c r="AY21" s="26"/>
      <c r="AZ21" s="26"/>
      <c r="BA21" s="26"/>
      <c r="BB21" s="27"/>
      <c r="BC21" s="34">
        <v>5</v>
      </c>
      <c r="BD21" s="26"/>
      <c r="BE21" s="26"/>
      <c r="BF21" s="26"/>
      <c r="BG21" s="26"/>
      <c r="BH21" s="26"/>
      <c r="BI21" s="27"/>
      <c r="BJ21" s="34">
        <v>6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3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>
        <v>1</v>
      </c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2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8</v>
      </c>
      <c r="J24" s="26"/>
      <c r="K24" s="26"/>
      <c r="L24" s="26"/>
      <c r="M24" s="26"/>
      <c r="N24" s="27"/>
      <c r="O24" s="34">
        <v>6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>
        <v>5</v>
      </c>
      <c r="BD24" s="26"/>
      <c r="BE24" s="26"/>
      <c r="BF24" s="26"/>
      <c r="BG24" s="26"/>
      <c r="BH24" s="26"/>
      <c r="BI24" s="27"/>
      <c r="BJ24" s="34">
        <v>6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80</v>
      </c>
      <c r="J25" s="26"/>
      <c r="K25" s="26"/>
      <c r="L25" s="26"/>
      <c r="M25" s="26"/>
      <c r="N25" s="27"/>
      <c r="O25" s="34">
        <v>180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>
        <v>50</v>
      </c>
      <c r="BD25" s="26"/>
      <c r="BE25" s="26"/>
      <c r="BF25" s="26"/>
      <c r="BG25" s="26"/>
      <c r="BH25" s="26"/>
      <c r="BI25" s="27"/>
      <c r="BJ25" s="34">
        <v>180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3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15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1</v>
      </c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>
        <v>14</v>
      </c>
    </row>
    <row r="95" spans="2:81" ht="12.6" customHeight="1" x14ac:dyDescent="0.25">
      <c r="B95" s="43" t="s">
        <v>58</v>
      </c>
      <c r="C95" s="26"/>
      <c r="D95" s="27"/>
      <c r="E95" s="44">
        <v>47</v>
      </c>
      <c r="F95" s="27"/>
      <c r="G95" s="44">
        <v>4</v>
      </c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16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30</v>
      </c>
      <c r="AH95" s="26"/>
      <c r="AI95" s="26"/>
      <c r="AJ95" s="26"/>
      <c r="AK95" s="27"/>
      <c r="AL95" s="34">
        <v>4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4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4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6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4</v>
      </c>
      <c r="AG104" s="26"/>
      <c r="AH104" s="27"/>
      <c r="AI104" s="34"/>
      <c r="AJ104" s="26"/>
      <c r="AK104" s="26"/>
      <c r="AL104" s="26"/>
      <c r="AM104" s="26"/>
      <c r="AN104" s="27"/>
      <c r="AO104" s="34">
        <v>2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6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4</v>
      </c>
      <c r="AG105" s="26"/>
      <c r="AH105" s="27"/>
      <c r="AI105" s="34"/>
      <c r="AJ105" s="26"/>
      <c r="AK105" s="26"/>
      <c r="AL105" s="26"/>
      <c r="AM105" s="26"/>
      <c r="AN105" s="27"/>
      <c r="AO105" s="34">
        <v>2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1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1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1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>
        <v>1</v>
      </c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>
        <v>1</v>
      </c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>
        <v>1</v>
      </c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1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>
        <v>1</v>
      </c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8" sqref="O38:T3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115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8"/>
      <c r="D10" s="38"/>
      <c r="E10" s="39"/>
      <c r="F10" s="33" t="s">
        <v>4</v>
      </c>
      <c r="G10" s="38"/>
      <c r="H10" s="39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0"/>
      <c r="C11" s="41"/>
      <c r="D11" s="41"/>
      <c r="E11" s="42"/>
      <c r="F11" s="40"/>
      <c r="G11" s="41"/>
      <c r="H11" s="42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0" t="s">
        <v>125</v>
      </c>
      <c r="BY11" s="11" t="s">
        <v>125</v>
      </c>
    </row>
    <row r="12" spans="2:77" ht="13.9" customHeight="1" x14ac:dyDescent="0.25">
      <c r="B12" s="50" t="s">
        <v>5</v>
      </c>
      <c r="C12" s="38"/>
      <c r="D12" s="38"/>
      <c r="E12" s="39"/>
      <c r="F12" s="50" t="s">
        <v>12</v>
      </c>
      <c r="G12" s="26"/>
      <c r="H12" s="27"/>
      <c r="I12" s="34">
        <v>3</v>
      </c>
      <c r="J12" s="26"/>
      <c r="K12" s="26"/>
      <c r="L12" s="26"/>
      <c r="M12" s="26"/>
      <c r="N12" s="27"/>
      <c r="O12" s="34">
        <v>12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4</v>
      </c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8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0" t="s">
        <v>126</v>
      </c>
      <c r="BY12" s="11" t="s">
        <v>127</v>
      </c>
    </row>
    <row r="13" spans="2:77" ht="15" customHeight="1" x14ac:dyDescent="0.25">
      <c r="B13" s="48"/>
      <c r="C13" s="41"/>
      <c r="D13" s="41"/>
      <c r="E13" s="42"/>
      <c r="F13" s="50" t="s">
        <v>13</v>
      </c>
      <c r="G13" s="26"/>
      <c r="H13" s="27"/>
      <c r="I13" s="34">
        <v>12</v>
      </c>
      <c r="J13" s="26"/>
      <c r="K13" s="26"/>
      <c r="L13" s="26"/>
      <c r="M13" s="26"/>
      <c r="N13" s="27"/>
      <c r="O13" s="34">
        <v>44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</v>
      </c>
      <c r="AN13" s="26"/>
      <c r="AO13" s="26"/>
      <c r="AP13" s="26"/>
      <c r="AQ13" s="26"/>
      <c r="AR13" s="26"/>
      <c r="AS13" s="27"/>
      <c r="AT13" s="34">
        <v>4</v>
      </c>
      <c r="AU13" s="26"/>
      <c r="AV13" s="26"/>
      <c r="AW13" s="26"/>
      <c r="AX13" s="26"/>
      <c r="AY13" s="26"/>
      <c r="AZ13" s="26"/>
      <c r="BA13" s="26"/>
      <c r="BB13" s="27"/>
      <c r="BC13" s="34">
        <v>10</v>
      </c>
      <c r="BD13" s="26"/>
      <c r="BE13" s="26"/>
      <c r="BF13" s="26"/>
      <c r="BG13" s="26"/>
      <c r="BH13" s="26"/>
      <c r="BI13" s="27"/>
      <c r="BJ13" s="34">
        <v>40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2"/>
      <c r="BY13" s="12"/>
    </row>
    <row r="14" spans="2:77" ht="12.6" customHeight="1" x14ac:dyDescent="0.25">
      <c r="B14" s="50" t="s">
        <v>14</v>
      </c>
      <c r="C14" s="50" t="s">
        <v>14</v>
      </c>
      <c r="D14" s="38"/>
      <c r="E14" s="39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2"/>
      <c r="BY14" s="12"/>
    </row>
    <row r="15" spans="2:77" ht="12.6" customHeight="1" x14ac:dyDescent="0.25">
      <c r="B15" s="49"/>
      <c r="C15" s="48"/>
      <c r="D15" s="41"/>
      <c r="E15" s="42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2">
        <f>I15+O15</f>
        <v>0</v>
      </c>
      <c r="BY15" s="12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8"/>
      <c r="E16" s="39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1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1"/>
      <c r="E17" s="42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2">
        <f>ROUND((I17+O17)/13,0)</f>
        <v>0</v>
      </c>
      <c r="BY17" s="12">
        <f>ROUND((U17+AD17)/13,0)</f>
        <v>0</v>
      </c>
    </row>
    <row r="18" spans="2:77" ht="12.6" customHeight="1" x14ac:dyDescent="0.25">
      <c r="B18" s="61"/>
      <c r="C18" s="50" t="s">
        <v>17</v>
      </c>
      <c r="D18" s="38"/>
      <c r="E18" s="39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4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4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1"/>
      <c r="E19" s="42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4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4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2">
        <f>ROUND((I19+O19)/4,0)</f>
        <v>1</v>
      </c>
      <c r="BY19" s="12">
        <f>ROUND((U19+AD19)/4,0)</f>
        <v>0</v>
      </c>
    </row>
    <row r="20" spans="2:77" ht="12.6" customHeight="1" x14ac:dyDescent="0.25">
      <c r="B20" s="61"/>
      <c r="C20" s="50" t="s">
        <v>18</v>
      </c>
      <c r="D20" s="38"/>
      <c r="E20" s="39"/>
      <c r="F20" s="50" t="s">
        <v>12</v>
      </c>
      <c r="G20" s="26"/>
      <c r="H20" s="27"/>
      <c r="I20" s="34">
        <v>2</v>
      </c>
      <c r="J20" s="26"/>
      <c r="K20" s="26"/>
      <c r="L20" s="26"/>
      <c r="M20" s="26"/>
      <c r="N20" s="27"/>
      <c r="O20" s="34">
        <v>6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</v>
      </c>
      <c r="AN20" s="26"/>
      <c r="AO20" s="26"/>
      <c r="AP20" s="26"/>
      <c r="AQ20" s="26"/>
      <c r="AR20" s="26"/>
      <c r="AS20" s="27"/>
      <c r="AT20" s="34">
        <v>4</v>
      </c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2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1"/>
      <c r="E21" s="42"/>
      <c r="F21" s="50" t="s">
        <v>13</v>
      </c>
      <c r="G21" s="26"/>
      <c r="H21" s="27"/>
      <c r="I21" s="34">
        <v>2</v>
      </c>
      <c r="J21" s="26"/>
      <c r="K21" s="26"/>
      <c r="L21" s="26"/>
      <c r="M21" s="26"/>
      <c r="N21" s="27"/>
      <c r="O21" s="34">
        <v>6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</v>
      </c>
      <c r="AN21" s="26"/>
      <c r="AO21" s="26"/>
      <c r="AP21" s="26"/>
      <c r="AQ21" s="26"/>
      <c r="AR21" s="26"/>
      <c r="AS21" s="27"/>
      <c r="AT21" s="34">
        <v>4</v>
      </c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2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2">
        <f>ROUND((I21+O21)/12,0)</f>
        <v>1</v>
      </c>
      <c r="BY21" s="12">
        <f>ROUND((U21+AD21)/12,0)</f>
        <v>0</v>
      </c>
    </row>
    <row r="22" spans="2:77" ht="12.6" customHeight="1" x14ac:dyDescent="0.25">
      <c r="B22" s="61"/>
      <c r="C22" s="50" t="s">
        <v>19</v>
      </c>
      <c r="D22" s="38"/>
      <c r="E22" s="39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1"/>
      <c r="E23" s="42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2">
        <f>I23</f>
        <v>0</v>
      </c>
      <c r="BY23" s="12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8"/>
      <c r="E24" s="39"/>
      <c r="F24" s="50" t="s">
        <v>12</v>
      </c>
      <c r="G24" s="26"/>
      <c r="H24" s="27"/>
      <c r="I24" s="34">
        <v>1</v>
      </c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>
        <v>1</v>
      </c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1"/>
      <c r="E25" s="42"/>
      <c r="F25" s="50" t="s">
        <v>13</v>
      </c>
      <c r="G25" s="26"/>
      <c r="H25" s="27"/>
      <c r="I25" s="34">
        <v>10</v>
      </c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>
        <v>10</v>
      </c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2">
        <f>ROUND((I25+O25)/100,0)</f>
        <v>0</v>
      </c>
      <c r="BY25" s="12">
        <f>ROUND((U25+AD25)/100,0)</f>
        <v>0</v>
      </c>
    </row>
    <row r="26" spans="2:77" ht="12.6" customHeight="1" x14ac:dyDescent="0.25">
      <c r="B26" s="61"/>
      <c r="C26" s="50" t="s">
        <v>22</v>
      </c>
      <c r="D26" s="38"/>
      <c r="E26" s="39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1"/>
      <c r="E27" s="42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2">
        <f>ROUND((I27+O27)/100,0)</f>
        <v>0</v>
      </c>
      <c r="BY27" s="12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8"/>
      <c r="E28" s="39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2"/>
      <c r="BY28" s="12"/>
    </row>
    <row r="29" spans="2:77" ht="12.6" customHeight="1" x14ac:dyDescent="0.25">
      <c r="B29" s="49"/>
      <c r="C29" s="48"/>
      <c r="D29" s="41"/>
      <c r="E29" s="42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2"/>
      <c r="BY29" s="12"/>
    </row>
    <row r="30" spans="2:77" ht="12.6" customHeight="1" x14ac:dyDescent="0.25">
      <c r="B30" s="50" t="s">
        <v>25</v>
      </c>
      <c r="C30" s="50" t="s">
        <v>24</v>
      </c>
      <c r="D30" s="38"/>
      <c r="E30" s="39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2"/>
      <c r="BY30" s="12"/>
    </row>
    <row r="31" spans="2:77" ht="12.6" customHeight="1" x14ac:dyDescent="0.25">
      <c r="B31" s="49"/>
      <c r="C31" s="48"/>
      <c r="D31" s="41"/>
      <c r="E31" s="42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2"/>
      <c r="BY31" s="12"/>
    </row>
    <row r="32" spans="2:77" ht="12.6" customHeight="1" x14ac:dyDescent="0.25">
      <c r="B32" s="50" t="s">
        <v>26</v>
      </c>
      <c r="C32" s="50" t="s">
        <v>24</v>
      </c>
      <c r="D32" s="38"/>
      <c r="E32" s="39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2">
        <f>O32</f>
        <v>0</v>
      </c>
      <c r="BY32" s="12">
        <f>U32</f>
        <v>0</v>
      </c>
    </row>
    <row r="33" spans="2:77" ht="12.6" customHeight="1" x14ac:dyDescent="0.25">
      <c r="B33" s="49"/>
      <c r="C33" s="48"/>
      <c r="D33" s="41"/>
      <c r="E33" s="42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2"/>
      <c r="BY33" s="12"/>
    </row>
    <row r="34" spans="2:77" ht="12.6" customHeight="1" x14ac:dyDescent="0.25">
      <c r="B34" s="50" t="s">
        <v>27</v>
      </c>
      <c r="C34" s="50" t="s">
        <v>28</v>
      </c>
      <c r="D34" s="38"/>
      <c r="E34" s="39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2">
        <f>ROUND((I34+O34+I36+O36+I38+O38)/6,0)</f>
        <v>0</v>
      </c>
      <c r="BY34" s="12">
        <f>ROUND((U34+AD34+U36+AD36+U38+AD38)/6,0)</f>
        <v>0</v>
      </c>
    </row>
    <row r="35" spans="2:77" ht="12.6" customHeight="1" x14ac:dyDescent="0.25">
      <c r="B35" s="61"/>
      <c r="C35" s="48"/>
      <c r="D35" s="41"/>
      <c r="E35" s="42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2"/>
      <c r="BY35" s="12"/>
    </row>
    <row r="36" spans="2:77" ht="12.6" customHeight="1" x14ac:dyDescent="0.25">
      <c r="B36" s="61"/>
      <c r="C36" s="50" t="s">
        <v>29</v>
      </c>
      <c r="D36" s="38"/>
      <c r="E36" s="39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2"/>
      <c r="BY36" s="12"/>
    </row>
    <row r="37" spans="2:77" ht="12.6" customHeight="1" x14ac:dyDescent="0.25">
      <c r="B37" s="61"/>
      <c r="C37" s="48"/>
      <c r="D37" s="41"/>
      <c r="E37" s="42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2"/>
      <c r="BY37" s="12"/>
    </row>
    <row r="38" spans="2:77" ht="12.6" customHeight="1" x14ac:dyDescent="0.25">
      <c r="B38" s="61"/>
      <c r="C38" s="50" t="s">
        <v>30</v>
      </c>
      <c r="D38" s="38"/>
      <c r="E38" s="39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2"/>
      <c r="BY38" s="12"/>
    </row>
    <row r="39" spans="2:77" ht="12.6" customHeight="1" x14ac:dyDescent="0.25">
      <c r="B39" s="49"/>
      <c r="C39" s="48"/>
      <c r="D39" s="41"/>
      <c r="E39" s="42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3">
        <f>SUM(BX14:BX38)</f>
        <v>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2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39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2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39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2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39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2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39"/>
      <c r="D71" s="50" t="s">
        <v>36</v>
      </c>
      <c r="E71" s="39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2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39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2"/>
      <c r="D74" s="48"/>
      <c r="E74" s="42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8"/>
      <c r="D78" s="39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3" t="s">
        <v>43</v>
      </c>
      <c r="CC78" s="4" t="s">
        <v>44</v>
      </c>
    </row>
    <row r="79" spans="1:81" ht="15" customHeight="1" x14ac:dyDescent="0.25">
      <c r="B79" s="56"/>
      <c r="C79" s="36"/>
      <c r="D79" s="57"/>
      <c r="E79" s="58"/>
      <c r="F79" s="45" t="s">
        <v>45</v>
      </c>
      <c r="G79" s="39"/>
      <c r="H79" s="45" t="s">
        <v>46</v>
      </c>
      <c r="I79" s="38"/>
      <c r="J79" s="38"/>
      <c r="K79" s="38"/>
      <c r="L79" s="39"/>
      <c r="M79" s="45" t="s">
        <v>47</v>
      </c>
      <c r="N79" s="38"/>
      <c r="O79" s="38"/>
      <c r="P79" s="39"/>
      <c r="Q79" s="45" t="s">
        <v>45</v>
      </c>
      <c r="R79" s="39"/>
      <c r="S79" s="45" t="s">
        <v>46</v>
      </c>
      <c r="T79" s="38"/>
      <c r="U79" s="38"/>
      <c r="V79" s="38"/>
      <c r="W79" s="39"/>
      <c r="X79" s="45" t="s">
        <v>47</v>
      </c>
      <c r="Y79" s="38"/>
      <c r="Z79" s="38"/>
      <c r="AA79" s="39"/>
      <c r="AB79" s="45" t="s">
        <v>45</v>
      </c>
      <c r="AC79" s="38"/>
      <c r="AD79" s="38"/>
      <c r="AE79" s="38"/>
      <c r="AF79" s="38"/>
      <c r="AG79" s="39"/>
      <c r="AH79" s="45" t="s">
        <v>46</v>
      </c>
      <c r="AI79" s="38"/>
      <c r="AJ79" s="39"/>
      <c r="AK79" s="45" t="s">
        <v>47</v>
      </c>
      <c r="AL79" s="38"/>
      <c r="AM79" s="38"/>
      <c r="AN79" s="38"/>
      <c r="AO79" s="38"/>
      <c r="AP79" s="39"/>
      <c r="AQ79" s="45" t="s">
        <v>45</v>
      </c>
      <c r="AR79" s="38"/>
      <c r="AS79" s="38"/>
      <c r="AT79" s="38"/>
      <c r="AU79" s="39"/>
      <c r="AV79" s="45" t="s">
        <v>46</v>
      </c>
      <c r="AW79" s="38"/>
      <c r="AX79" s="38"/>
      <c r="AY79" s="38"/>
      <c r="AZ79" s="38"/>
      <c r="BA79" s="39"/>
      <c r="BB79" s="45" t="s">
        <v>47</v>
      </c>
      <c r="BC79" s="38"/>
      <c r="BD79" s="39"/>
      <c r="BE79" s="45" t="s">
        <v>45</v>
      </c>
      <c r="BF79" s="38"/>
      <c r="BG79" s="38"/>
      <c r="BH79" s="39"/>
      <c r="BI79" s="45" t="s">
        <v>46</v>
      </c>
      <c r="BJ79" s="39"/>
      <c r="BK79" s="45" t="s">
        <v>47</v>
      </c>
      <c r="BO79" s="50" t="s">
        <v>44</v>
      </c>
      <c r="BP79" s="50" t="s">
        <v>48</v>
      </c>
      <c r="BQ79" s="39"/>
      <c r="BS79" s="50" t="s">
        <v>49</v>
      </c>
      <c r="BT79" s="38"/>
      <c r="BU79" s="38"/>
      <c r="BV79" s="38"/>
      <c r="BW79" s="39"/>
      <c r="BX79" s="64" t="s">
        <v>50</v>
      </c>
      <c r="BY79" s="65"/>
      <c r="CB79" s="5" t="s">
        <v>51</v>
      </c>
      <c r="CC79" s="6"/>
    </row>
    <row r="80" spans="1:81" x14ac:dyDescent="0.25">
      <c r="B80" s="40"/>
      <c r="C80" s="41"/>
      <c r="D80" s="42"/>
      <c r="E80" s="53"/>
      <c r="F80" s="40"/>
      <c r="G80" s="42"/>
      <c r="H80" s="40"/>
      <c r="I80" s="41"/>
      <c r="J80" s="41"/>
      <c r="K80" s="41"/>
      <c r="L80" s="42"/>
      <c r="M80" s="40"/>
      <c r="N80" s="41"/>
      <c r="O80" s="41"/>
      <c r="P80" s="42"/>
      <c r="Q80" s="40"/>
      <c r="R80" s="42"/>
      <c r="S80" s="40"/>
      <c r="T80" s="41"/>
      <c r="U80" s="41"/>
      <c r="V80" s="41"/>
      <c r="W80" s="42"/>
      <c r="X80" s="40"/>
      <c r="Y80" s="41"/>
      <c r="Z80" s="41"/>
      <c r="AA80" s="42"/>
      <c r="AB80" s="40"/>
      <c r="AC80" s="41"/>
      <c r="AD80" s="41"/>
      <c r="AE80" s="41"/>
      <c r="AF80" s="41"/>
      <c r="AG80" s="42"/>
      <c r="AH80" s="40"/>
      <c r="AI80" s="41"/>
      <c r="AJ80" s="42"/>
      <c r="AK80" s="40"/>
      <c r="AL80" s="41"/>
      <c r="AM80" s="41"/>
      <c r="AN80" s="41"/>
      <c r="AO80" s="41"/>
      <c r="AP80" s="42"/>
      <c r="AQ80" s="40"/>
      <c r="AR80" s="41"/>
      <c r="AS80" s="41"/>
      <c r="AT80" s="41"/>
      <c r="AU80" s="42"/>
      <c r="AV80" s="40"/>
      <c r="AW80" s="41"/>
      <c r="AX80" s="41"/>
      <c r="AY80" s="41"/>
      <c r="AZ80" s="41"/>
      <c r="BA80" s="42"/>
      <c r="BB80" s="40"/>
      <c r="BC80" s="41"/>
      <c r="BD80" s="42"/>
      <c r="BE80" s="40"/>
      <c r="BF80" s="41"/>
      <c r="BG80" s="41"/>
      <c r="BH80" s="42"/>
      <c r="BI80" s="40"/>
      <c r="BJ80" s="42"/>
      <c r="BK80" s="53"/>
      <c r="BO80" s="49"/>
      <c r="BP80" s="48"/>
      <c r="BQ80" s="42"/>
      <c r="BS80" s="48"/>
      <c r="BT80" s="41"/>
      <c r="BU80" s="41"/>
      <c r="BV80" s="41"/>
      <c r="BW80" s="42"/>
      <c r="BX80" s="66"/>
      <c r="BY80" s="67"/>
      <c r="CB80" s="51" t="s">
        <v>52</v>
      </c>
      <c r="CC80" s="44"/>
    </row>
    <row r="81" spans="2:81" x14ac:dyDescent="0.25">
      <c r="B81" s="52" t="s">
        <v>5</v>
      </c>
      <c r="C81" s="38"/>
      <c r="D81" s="39"/>
      <c r="E81" s="34"/>
      <c r="F81" s="34"/>
      <c r="G81" s="39"/>
      <c r="H81" s="34"/>
      <c r="I81" s="38"/>
      <c r="J81" s="38"/>
      <c r="K81" s="38"/>
      <c r="L81" s="39"/>
      <c r="M81" s="34"/>
      <c r="N81" s="38"/>
      <c r="O81" s="38"/>
      <c r="P81" s="39"/>
      <c r="Q81" s="34"/>
      <c r="R81" s="39"/>
      <c r="S81" s="34"/>
      <c r="T81" s="38"/>
      <c r="U81" s="38"/>
      <c r="V81" s="38"/>
      <c r="W81" s="39"/>
      <c r="X81" s="34"/>
      <c r="Y81" s="38"/>
      <c r="Z81" s="38"/>
      <c r="AA81" s="39"/>
      <c r="AB81" s="34"/>
      <c r="AC81" s="38"/>
      <c r="AD81" s="38"/>
      <c r="AE81" s="38"/>
      <c r="AF81" s="38"/>
      <c r="AG81" s="39"/>
      <c r="AH81" s="34"/>
      <c r="AI81" s="38"/>
      <c r="AJ81" s="39"/>
      <c r="AK81" s="34"/>
      <c r="AL81" s="38"/>
      <c r="AM81" s="38"/>
      <c r="AN81" s="38"/>
      <c r="AO81" s="38"/>
      <c r="AP81" s="39"/>
      <c r="AQ81" s="34"/>
      <c r="AR81" s="38"/>
      <c r="AS81" s="38"/>
      <c r="AT81" s="38"/>
      <c r="AU81" s="39"/>
      <c r="AV81" s="34"/>
      <c r="AW81" s="38"/>
      <c r="AX81" s="38"/>
      <c r="AY81" s="38"/>
      <c r="AZ81" s="38"/>
      <c r="BA81" s="39"/>
      <c r="BB81" s="34"/>
      <c r="BC81" s="38"/>
      <c r="BD81" s="39"/>
      <c r="BE81" s="34"/>
      <c r="BF81" s="38"/>
      <c r="BG81" s="38"/>
      <c r="BH81" s="39"/>
      <c r="BI81" s="34"/>
      <c r="BJ81" s="39"/>
      <c r="BK81" s="34"/>
      <c r="BO81" s="55"/>
      <c r="BP81" s="55"/>
      <c r="BQ81" s="39"/>
      <c r="BS81" s="55">
        <v>1</v>
      </c>
      <c r="BT81" s="38"/>
      <c r="BU81" s="38"/>
      <c r="BV81" s="38"/>
      <c r="BW81" s="39"/>
      <c r="BX81" s="68"/>
      <c r="BY81" s="65"/>
      <c r="CB81" s="49"/>
      <c r="CC81" s="49"/>
    </row>
    <row r="82" spans="2:81" x14ac:dyDescent="0.25">
      <c r="B82" s="48"/>
      <c r="C82" s="41"/>
      <c r="D82" s="42"/>
      <c r="E82" s="49"/>
      <c r="F82" s="48"/>
      <c r="G82" s="42"/>
      <c r="H82" s="48"/>
      <c r="I82" s="41"/>
      <c r="J82" s="41"/>
      <c r="K82" s="41"/>
      <c r="L82" s="42"/>
      <c r="M82" s="48"/>
      <c r="N82" s="41"/>
      <c r="O82" s="41"/>
      <c r="P82" s="42"/>
      <c r="Q82" s="48"/>
      <c r="R82" s="42"/>
      <c r="S82" s="48"/>
      <c r="T82" s="41"/>
      <c r="U82" s="41"/>
      <c r="V82" s="41"/>
      <c r="W82" s="42"/>
      <c r="X82" s="48"/>
      <c r="Y82" s="41"/>
      <c r="Z82" s="41"/>
      <c r="AA82" s="42"/>
      <c r="AB82" s="48"/>
      <c r="AC82" s="41"/>
      <c r="AD82" s="41"/>
      <c r="AE82" s="41"/>
      <c r="AF82" s="41"/>
      <c r="AG82" s="42"/>
      <c r="AH82" s="48"/>
      <c r="AI82" s="41"/>
      <c r="AJ82" s="42"/>
      <c r="AK82" s="48"/>
      <c r="AL82" s="41"/>
      <c r="AM82" s="41"/>
      <c r="AN82" s="41"/>
      <c r="AO82" s="41"/>
      <c r="AP82" s="42"/>
      <c r="AQ82" s="48"/>
      <c r="AR82" s="41"/>
      <c r="AS82" s="41"/>
      <c r="AT82" s="41"/>
      <c r="AU82" s="42"/>
      <c r="AV82" s="48"/>
      <c r="AW82" s="41"/>
      <c r="AX82" s="41"/>
      <c r="AY82" s="41"/>
      <c r="AZ82" s="41"/>
      <c r="BA82" s="42"/>
      <c r="BB82" s="48"/>
      <c r="BC82" s="41"/>
      <c r="BD82" s="42"/>
      <c r="BE82" s="48"/>
      <c r="BF82" s="41"/>
      <c r="BG82" s="41"/>
      <c r="BH82" s="42"/>
      <c r="BI82" s="48"/>
      <c r="BJ82" s="42"/>
      <c r="BK82" s="49"/>
      <c r="BO82" s="49"/>
      <c r="BP82" s="48"/>
      <c r="BQ82" s="42"/>
      <c r="BS82" s="48"/>
      <c r="BT82" s="41"/>
      <c r="BU82" s="41"/>
      <c r="BV82" s="41"/>
      <c r="BW82" s="42"/>
      <c r="BX82" s="66"/>
      <c r="BY82" s="67"/>
    </row>
    <row r="83" spans="2:81" ht="13.15" customHeight="1" x14ac:dyDescent="0.25">
      <c r="B83" s="43" t="s">
        <v>14</v>
      </c>
      <c r="C83" s="26"/>
      <c r="D83" s="27"/>
      <c r="E83" s="7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7"/>
    </row>
    <row r="84" spans="2:81" ht="13.15" customHeight="1" x14ac:dyDescent="0.25">
      <c r="B84" s="43" t="s">
        <v>17</v>
      </c>
      <c r="C84" s="26"/>
      <c r="D84" s="27"/>
      <c r="E84" s="7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7"/>
    </row>
    <row r="85" spans="2:81" ht="13.15" customHeight="1" x14ac:dyDescent="0.25">
      <c r="B85" s="43" t="s">
        <v>19</v>
      </c>
      <c r="C85" s="26"/>
      <c r="D85" s="27"/>
      <c r="E85" s="7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7"/>
    </row>
    <row r="86" spans="2:81" ht="13.15" customHeight="1" x14ac:dyDescent="0.25">
      <c r="B86" s="43" t="s">
        <v>21</v>
      </c>
      <c r="C86" s="26"/>
      <c r="D86" s="27"/>
      <c r="E86" s="7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7"/>
    </row>
    <row r="87" spans="2:81" ht="13.15" customHeight="1" x14ac:dyDescent="0.25">
      <c r="B87" s="43" t="s">
        <v>22</v>
      </c>
      <c r="C87" s="26"/>
      <c r="D87" s="27"/>
      <c r="E87" s="7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7"/>
    </row>
    <row r="88" spans="2:81" ht="13.15" customHeight="1" x14ac:dyDescent="0.25">
      <c r="B88" s="43" t="s">
        <v>23</v>
      </c>
      <c r="C88" s="26"/>
      <c r="D88" s="27"/>
      <c r="E88" s="7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7"/>
    </row>
    <row r="89" spans="2:81" ht="13.15" customHeight="1" x14ac:dyDescent="0.25">
      <c r="B89" s="43" t="s">
        <v>26</v>
      </c>
      <c r="C89" s="26"/>
      <c r="D89" s="27"/>
      <c r="E89" s="7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8"/>
      <c r="D93" s="39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4" t="s">
        <v>44</v>
      </c>
    </row>
    <row r="94" spans="2:81" x14ac:dyDescent="0.25">
      <c r="B94" s="40"/>
      <c r="C94" s="41"/>
      <c r="D94" s="42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8"/>
    </row>
    <row r="95" spans="2:81" ht="12.6" customHeight="1" x14ac:dyDescent="0.25">
      <c r="B95" s="43" t="s">
        <v>58</v>
      </c>
      <c r="C95" s="26"/>
      <c r="D95" s="27"/>
      <c r="E95" s="44">
        <v>16</v>
      </c>
      <c r="F95" s="27"/>
      <c r="G95" s="44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5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11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8"/>
    </row>
    <row r="96" spans="2:81" ht="12.6" customHeight="1" x14ac:dyDescent="0.25">
      <c r="B96" s="43" t="s">
        <v>60</v>
      </c>
      <c r="C96" s="26"/>
      <c r="D96" s="27"/>
      <c r="E96" s="44"/>
      <c r="F96" s="27"/>
      <c r="G96" s="44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8"/>
    </row>
    <row r="97" spans="2:57" ht="12.6" customHeight="1" x14ac:dyDescent="0.25">
      <c r="B97" s="43" t="s">
        <v>62</v>
      </c>
      <c r="C97" s="26"/>
      <c r="D97" s="27"/>
      <c r="E97" s="44"/>
      <c r="F97" s="27"/>
      <c r="G97" s="44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3" t="s">
        <v>63</v>
      </c>
      <c r="C98" s="26"/>
      <c r="D98" s="27"/>
      <c r="E98" s="44"/>
      <c r="F98" s="27"/>
      <c r="G98" s="44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3" t="s">
        <v>64</v>
      </c>
      <c r="C99" s="26"/>
      <c r="D99" s="27"/>
      <c r="E99" s="44">
        <v>4</v>
      </c>
      <c r="F99" s="27"/>
      <c r="G99" s="44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4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3" t="s">
        <v>65</v>
      </c>
      <c r="C100" s="26"/>
      <c r="D100" s="27"/>
      <c r="E100" s="44"/>
      <c r="F100" s="27"/>
      <c r="G100" s="44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9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2"/>
      <c r="O103" s="45" t="s">
        <v>44</v>
      </c>
      <c r="P103" s="26"/>
      <c r="Q103" s="27"/>
      <c r="R103" s="45" t="s">
        <v>67</v>
      </c>
      <c r="S103" s="26"/>
      <c r="T103" s="26"/>
      <c r="U103" s="27"/>
      <c r="V103" s="45" t="s">
        <v>44</v>
      </c>
      <c r="W103" s="26"/>
      <c r="X103" s="26"/>
      <c r="Y103" s="26"/>
      <c r="Z103" s="27"/>
      <c r="AA103" s="45" t="s">
        <v>67</v>
      </c>
      <c r="AB103" s="26"/>
      <c r="AC103" s="26"/>
      <c r="AD103" s="26"/>
      <c r="AE103" s="27"/>
      <c r="AF103" s="45" t="s">
        <v>44</v>
      </c>
      <c r="AG103" s="26"/>
      <c r="AH103" s="27"/>
      <c r="AI103" s="45" t="s">
        <v>67</v>
      </c>
      <c r="AJ103" s="26"/>
      <c r="AK103" s="26"/>
      <c r="AL103" s="26"/>
      <c r="AM103" s="26"/>
      <c r="AN103" s="27"/>
      <c r="AO103" s="45" t="s">
        <v>44</v>
      </c>
      <c r="AP103" s="26"/>
      <c r="AQ103" s="27"/>
      <c r="AR103" s="45" t="s">
        <v>67</v>
      </c>
      <c r="AS103" s="26"/>
      <c r="AT103" s="26"/>
      <c r="AU103" s="26"/>
      <c r="AV103" s="27"/>
      <c r="AW103" s="45" t="s">
        <v>44</v>
      </c>
      <c r="AX103" s="26"/>
      <c r="AY103" s="26"/>
      <c r="AZ103" s="27"/>
      <c r="BA103" s="45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5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3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5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3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2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1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>
        <v>1</v>
      </c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>
        <v>1</v>
      </c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MEJ</vt:lpstr>
      <vt:lpstr>MAT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PAREJAS_PROT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2024-07-10T14:56:45Z</dcterms:modified>
</cp:coreProperties>
</file>