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091802C6-99F7-4DA2-8364-A2B3058B9BF5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Hoja1" sheetId="25" r:id="rId6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2" i="4"/>
  <c r="G32" i="4"/>
  <c r="E32" i="4"/>
  <c r="C32" i="4"/>
  <c r="B32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H31" i="4" l="1"/>
  <c r="J33" i="4"/>
  <c r="H32" i="13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<sst xmlns="http://schemas.openxmlformats.org/spreadsheetml/2006/main" count="168" uniqueCount="60">
  <si>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</si>
  <si>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</si>
  <si>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</si>
  <si>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</si>
  <si>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</si>
  <si>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</si>
  <si>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</si>
  <si>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</si>
  <si>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</si>
  <si>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</si>
  <si>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</si>
  <si>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</si>
  <si>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</si>
  <si>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</si>
  <si>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</si>
  <si>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</si>
  <si>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</si>
  <si>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</si>
  <si>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</si>
  <si>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</si>
  <si>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</si>
  <si>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</si>
  <si>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</si>
  <si>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</si>
  <si>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</si>
  <si>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</si>
  <si>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</si>
  <si>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</si>
  <si>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</si>
  <si>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</si>
  <si>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</si>
  <si>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</si>
  <si>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</si>
  <si>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</si>
  <si>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</si>
  <si>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</si>
  <si>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</si>
  <si>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</si>
  <si>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</si>
  <si>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</si>
  <si>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</si>
  <si>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</si>
  <si>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</si>
  <si>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</si>
  <si>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</si>
  <si>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</si>
  <si>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</si>
  <si>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</si>
  <si>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</si>
  <si>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</si>
  <si>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</si>
  <si>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</si>
  <si>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</si>
  <si>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</si>
  <si>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</si>
  <si>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</si>
  <si>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</si>
  <si>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</si>
  <si>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ENERO A JUNIO 2024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</si>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</sst>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6" xfId="0" applyFont="1" applyFill="1" applyBorder="1" applyAlignment="1">
      <alignment horizontal="left"/>
    </xf>
    <xf numFmtId="0" fontId="0" fillId="0" borderId="18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8" borderId="18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2" fillId="0" borderId="0" xfId="0" applyFont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JUNIO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3.6179450072358899E-2</c:v>
                </c:pt>
                <c:pt idx="1">
                  <c:v>0.10998552821997105</c:v>
                </c:pt>
                <c:pt idx="2">
                  <c:v>6.0781476121562955E-2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ESTADO NUTRICIONAL DEL NIÑO DE 6 A 35 MESES  POR DISTRITOS - RED ISLAY</a:t>
            </a:r>
          </a:p>
          <a:p>
            <a:pPr>
              <a:defRPr/>
            </a:pPr>
            <a:r>
              <a:rPr lang="es-PE"/>
              <a:t>ENERO A 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Hoja1!$B$12:$B$17</c:f>
              <c:numCache>
                <c:formatCode>0.0%</c:formatCode>
                <c:ptCount val="6"/>
                <c:pt idx="0">
                  <c:v>2.7426160337552744E-2</c:v>
                </c:pt>
                <c:pt idx="1">
                  <c:v>0</c:v>
                </c:pt>
                <c:pt idx="2">
                  <c:v>8.2644628099173556E-3</c:v>
                </c:pt>
                <c:pt idx="3">
                  <c:v>0</c:v>
                </c:pt>
                <c:pt idx="4">
                  <c:v>0</c:v>
                </c:pt>
                <c:pt idx="5">
                  <c:v>5.235602094240838E-3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% OBESIDAD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Hoja1!$C$12:$C$17</c:f>
              <c:numCache>
                <c:formatCode>0.0%</c:formatCode>
                <c:ptCount val="6"/>
                <c:pt idx="0">
                  <c:v>2.9535864978902954E-2</c:v>
                </c:pt>
                <c:pt idx="1">
                  <c:v>4.6808510638297871E-2</c:v>
                </c:pt>
                <c:pt idx="2">
                  <c:v>4.9586776859504134E-2</c:v>
                </c:pt>
                <c:pt idx="3">
                  <c:v>1.932367149758454E-2</c:v>
                </c:pt>
                <c:pt idx="4">
                  <c:v>0</c:v>
                </c:pt>
                <c:pt idx="5">
                  <c:v>4.712041884816754E-2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Hoja1!$D$12:$D$17</c:f>
              <c:numCache>
                <c:formatCode>0.0%</c:formatCode>
                <c:ptCount val="6"/>
                <c:pt idx="0">
                  <c:v>0.11181434599156118</c:v>
                </c:pt>
                <c:pt idx="1">
                  <c:v>0.11914893617021277</c:v>
                </c:pt>
                <c:pt idx="2">
                  <c:v>0.15289256198347106</c:v>
                </c:pt>
                <c:pt idx="3">
                  <c:v>7.2463768115942032E-2</c:v>
                </c:pt>
                <c:pt idx="4">
                  <c:v>6.0606060606060608E-2</c:v>
                </c:pt>
                <c:pt idx="5">
                  <c:v>8.9005235602094238E-2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Hoja1!$E$12:$E$17</c:f>
              <c:numCache>
                <c:formatCode>0.0%</c:formatCode>
                <c:ptCount val="6"/>
                <c:pt idx="0">
                  <c:v>6.9620253164556958E-2</c:v>
                </c:pt>
                <c:pt idx="1">
                  <c:v>4.2553191489361701E-2</c:v>
                </c:pt>
                <c:pt idx="2">
                  <c:v>5.7851239669421489E-2</c:v>
                </c:pt>
                <c:pt idx="3">
                  <c:v>7.7294685990338161E-2</c:v>
                </c:pt>
                <c:pt idx="4">
                  <c:v>9.0909090909090912E-2</c:v>
                </c:pt>
                <c:pt idx="5">
                  <c:v>4.1884816753926704E-2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N21" sqref="N21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58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714</v>
      </c>
      <c r="C7" s="6">
        <v>13</v>
      </c>
      <c r="D7" s="23">
        <f>C7/B7</f>
        <v>1.8207282913165267E-2</v>
      </c>
      <c r="E7" s="6">
        <v>18</v>
      </c>
      <c r="F7" s="23">
        <f>E7/B7</f>
        <v>2.5210084033613446E-2</v>
      </c>
      <c r="G7" s="7">
        <v>70</v>
      </c>
      <c r="H7" s="23">
        <f>G7/B7</f>
        <v>9.8039215686274508E-2</v>
      </c>
      <c r="I7" s="6">
        <v>52</v>
      </c>
      <c r="J7" s="22">
        <f>I7/B7</f>
        <v>7.2829131652661069E-2</v>
      </c>
    </row>
    <row r="8" spans="1:16" x14ac:dyDescent="0.25">
      <c r="A8" s="8" t="s">
        <v>31</v>
      </c>
      <c r="B8" s="9">
        <v>375</v>
      </c>
      <c r="C8" s="9">
        <v>13</v>
      </c>
      <c r="D8" s="24">
        <f t="shared" ref="D8:D22" si="0">C8/B8</f>
        <v>3.4666666666666665E-2</v>
      </c>
      <c r="E8" s="9">
        <v>13</v>
      </c>
      <c r="F8" s="24">
        <f t="shared" ref="F8:F22" si="1">E8/B8</f>
        <v>3.4666666666666665E-2</v>
      </c>
      <c r="G8" s="10">
        <v>37</v>
      </c>
      <c r="H8" s="24">
        <f t="shared" ref="H8:H22" si="2">G8/B8</f>
        <v>9.8666666666666666E-2</v>
      </c>
      <c r="I8" s="9">
        <v>31</v>
      </c>
      <c r="J8" s="19">
        <f t="shared" ref="J8:J22" si="3">I8/B8</f>
        <v>8.2666666666666666E-2</v>
      </c>
    </row>
    <row r="9" spans="1:16" x14ac:dyDescent="0.25">
      <c r="A9" s="11" t="s">
        <v>35</v>
      </c>
      <c r="B9" s="12">
        <v>207</v>
      </c>
      <c r="C9" s="12">
        <v>0</v>
      </c>
      <c r="D9" s="25">
        <f t="shared" si="0"/>
        <v>0</v>
      </c>
      <c r="E9" s="12">
        <v>4</v>
      </c>
      <c r="F9" s="25">
        <f t="shared" si="1"/>
        <v>1.932367149758454E-2</v>
      </c>
      <c r="G9" s="13">
        <v>15</v>
      </c>
      <c r="H9" s="25">
        <f t="shared" si="2"/>
        <v>7.2463768115942032E-2</v>
      </c>
      <c r="I9" s="12">
        <v>16</v>
      </c>
      <c r="J9" s="20">
        <f t="shared" si="3"/>
        <v>7.7294685990338161E-2</v>
      </c>
    </row>
    <row r="10" spans="1:16" x14ac:dyDescent="0.25">
      <c r="A10" s="8" t="s">
        <v>36</v>
      </c>
      <c r="B10" s="9">
        <v>33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2</v>
      </c>
      <c r="H10" s="24">
        <f t="shared" si="2"/>
        <v>6.0606060606060608E-2</v>
      </c>
      <c r="I10" s="9">
        <v>3</v>
      </c>
      <c r="J10" s="19">
        <f t="shared" si="3"/>
        <v>9.0909090909090912E-2</v>
      </c>
    </row>
    <row r="11" spans="1:16" x14ac:dyDescent="0.25">
      <c r="A11" s="11" t="s">
        <v>40</v>
      </c>
      <c r="B11" s="12">
        <v>99</v>
      </c>
      <c r="C11" s="12">
        <v>0</v>
      </c>
      <c r="D11" s="25">
        <f t="shared" si="0"/>
        <v>0</v>
      </c>
      <c r="E11" s="12">
        <v>1</v>
      </c>
      <c r="F11" s="25">
        <f t="shared" si="1"/>
        <v>1.0101010101010102E-2</v>
      </c>
      <c r="G11" s="13">
        <v>16</v>
      </c>
      <c r="H11" s="25">
        <f t="shared" si="2"/>
        <v>0.16161616161616163</v>
      </c>
      <c r="I11" s="12">
        <v>2</v>
      </c>
      <c r="J11" s="20">
        <f t="shared" si="3"/>
        <v>2.0202020202020204E-2</v>
      </c>
    </row>
    <row r="12" spans="1:16" x14ac:dyDescent="0.25">
      <c r="A12" s="14" t="s">
        <v>3</v>
      </c>
      <c r="B12" s="15">
        <v>235</v>
      </c>
      <c r="C12" s="15">
        <v>0</v>
      </c>
      <c r="D12" s="26">
        <f t="shared" si="0"/>
        <v>0</v>
      </c>
      <c r="E12" s="15">
        <v>11</v>
      </c>
      <c r="F12" s="26">
        <f t="shared" si="1"/>
        <v>4.6808510638297871E-2</v>
      </c>
      <c r="G12" s="16">
        <v>28</v>
      </c>
      <c r="H12" s="26">
        <f t="shared" si="2"/>
        <v>0.11914893617021277</v>
      </c>
      <c r="I12" s="15">
        <v>10</v>
      </c>
      <c r="J12" s="21">
        <f t="shared" si="3"/>
        <v>4.2553191489361701E-2</v>
      </c>
    </row>
    <row r="13" spans="1:16" x14ac:dyDescent="0.25">
      <c r="A13" s="11" t="s">
        <v>29</v>
      </c>
      <c r="B13" s="12">
        <v>210</v>
      </c>
      <c r="C13" s="12">
        <v>0</v>
      </c>
      <c r="D13" s="25">
        <f t="shared" si="0"/>
        <v>0</v>
      </c>
      <c r="E13" s="12">
        <v>10</v>
      </c>
      <c r="F13" s="25">
        <f t="shared" si="1"/>
        <v>4.7619047619047616E-2</v>
      </c>
      <c r="G13" s="13">
        <v>24</v>
      </c>
      <c r="H13" s="25">
        <f t="shared" si="2"/>
        <v>0.11428571428571428</v>
      </c>
      <c r="I13" s="12">
        <v>9</v>
      </c>
      <c r="J13" s="20">
        <f t="shared" si="3"/>
        <v>4.2857142857142858E-2</v>
      </c>
    </row>
    <row r="14" spans="1:16" x14ac:dyDescent="0.25">
      <c r="A14" s="8" t="s">
        <v>43</v>
      </c>
      <c r="B14" s="9">
        <v>15</v>
      </c>
      <c r="C14" s="9">
        <v>0</v>
      </c>
      <c r="D14" s="24">
        <f t="shared" si="0"/>
        <v>0</v>
      </c>
      <c r="E14" s="9">
        <v>1</v>
      </c>
      <c r="F14" s="24">
        <f t="shared" si="1"/>
        <v>6.6666666666666666E-2</v>
      </c>
      <c r="G14" s="10">
        <v>1</v>
      </c>
      <c r="H14" s="24">
        <f t="shared" si="2"/>
        <v>6.6666666666666666E-2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5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5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3</v>
      </c>
      <c r="H16" s="24">
        <f t="shared" si="2"/>
        <v>0.6</v>
      </c>
      <c r="I16" s="9">
        <v>1</v>
      </c>
      <c r="J16" s="19">
        <f t="shared" si="3"/>
        <v>0.2</v>
      </c>
    </row>
    <row r="17" spans="1:10" x14ac:dyDescent="0.25">
      <c r="A17" s="5" t="s">
        <v>4</v>
      </c>
      <c r="B17" s="6">
        <v>433</v>
      </c>
      <c r="C17" s="6">
        <v>3</v>
      </c>
      <c r="D17" s="23">
        <f t="shared" si="0"/>
        <v>6.9284064665127024E-3</v>
      </c>
      <c r="E17" s="6">
        <v>21</v>
      </c>
      <c r="F17" s="23">
        <f t="shared" si="1"/>
        <v>4.8498845265588918E-2</v>
      </c>
      <c r="G17" s="7">
        <v>54</v>
      </c>
      <c r="H17" s="23">
        <f t="shared" si="2"/>
        <v>0.12471131639722864</v>
      </c>
      <c r="I17" s="6">
        <v>22</v>
      </c>
      <c r="J17" s="22">
        <f t="shared" si="3"/>
        <v>5.0808314087759814E-2</v>
      </c>
    </row>
    <row r="18" spans="1:10" x14ac:dyDescent="0.25">
      <c r="A18" s="8" t="s">
        <v>38</v>
      </c>
      <c r="B18" s="9">
        <v>135</v>
      </c>
      <c r="C18" s="9">
        <v>1</v>
      </c>
      <c r="D18" s="24">
        <f t="shared" si="0"/>
        <v>7.4074074074074077E-3</v>
      </c>
      <c r="E18" s="9">
        <v>6</v>
      </c>
      <c r="F18" s="24">
        <f t="shared" si="1"/>
        <v>4.4444444444444446E-2</v>
      </c>
      <c r="G18" s="10">
        <v>25</v>
      </c>
      <c r="H18" s="24">
        <f t="shared" si="2"/>
        <v>0.18518518518518517</v>
      </c>
      <c r="I18" s="9">
        <v>6</v>
      </c>
      <c r="J18" s="19">
        <f t="shared" si="3"/>
        <v>4.4444444444444446E-2</v>
      </c>
    </row>
    <row r="19" spans="1:10" x14ac:dyDescent="0.25">
      <c r="A19" s="11" t="s">
        <v>39</v>
      </c>
      <c r="B19" s="12">
        <v>191</v>
      </c>
      <c r="C19" s="12">
        <v>1</v>
      </c>
      <c r="D19" s="25">
        <f t="shared" si="0"/>
        <v>5.235602094240838E-3</v>
      </c>
      <c r="E19" s="12">
        <v>9</v>
      </c>
      <c r="F19" s="25">
        <f t="shared" si="1"/>
        <v>4.712041884816754E-2</v>
      </c>
      <c r="G19" s="13">
        <v>17</v>
      </c>
      <c r="H19" s="25">
        <f t="shared" si="2"/>
        <v>8.9005235602094238E-2</v>
      </c>
      <c r="I19" s="12">
        <v>8</v>
      </c>
      <c r="J19" s="20">
        <f t="shared" si="3"/>
        <v>4.1884816753926704E-2</v>
      </c>
    </row>
    <row r="20" spans="1:10" x14ac:dyDescent="0.25">
      <c r="A20" s="8" t="s">
        <v>42</v>
      </c>
      <c r="B20" s="9">
        <v>50</v>
      </c>
      <c r="C20" s="9">
        <v>0</v>
      </c>
      <c r="D20" s="24">
        <f t="shared" si="0"/>
        <v>0</v>
      </c>
      <c r="E20" s="9">
        <v>5</v>
      </c>
      <c r="F20" s="24">
        <f t="shared" si="1"/>
        <v>0.1</v>
      </c>
      <c r="G20" s="10">
        <v>6</v>
      </c>
      <c r="H20" s="24">
        <f t="shared" si="2"/>
        <v>0.12</v>
      </c>
      <c r="I20" s="9">
        <v>2</v>
      </c>
      <c r="J20" s="19">
        <f t="shared" si="3"/>
        <v>0.04</v>
      </c>
    </row>
    <row r="21" spans="1:10" x14ac:dyDescent="0.25">
      <c r="A21" s="40" t="s">
        <v>41</v>
      </c>
      <c r="B21" s="41">
        <v>57</v>
      </c>
      <c r="C21" s="41">
        <v>1</v>
      </c>
      <c r="D21" s="42">
        <f t="shared" si="0"/>
        <v>1.7543859649122806E-2</v>
      </c>
      <c r="E21" s="41">
        <v>1</v>
      </c>
      <c r="F21" s="42">
        <f t="shared" si="1"/>
        <v>1.7543859649122806E-2</v>
      </c>
      <c r="G21" s="43">
        <v>6</v>
      </c>
      <c r="H21" s="42">
        <f t="shared" si="2"/>
        <v>0.10526315789473684</v>
      </c>
      <c r="I21" s="41">
        <v>6</v>
      </c>
      <c r="J21" s="44">
        <f t="shared" si="3"/>
        <v>0.10526315789473684</v>
      </c>
    </row>
    <row r="22" spans="1:10" x14ac:dyDescent="0.25">
      <c r="A22" s="39" t="s">
        <v>47</v>
      </c>
      <c r="B22" s="45">
        <v>1382</v>
      </c>
      <c r="C22" s="45">
        <v>16</v>
      </c>
      <c r="D22" s="46">
        <f t="shared" si="0"/>
        <v>1.1577424023154847E-2</v>
      </c>
      <c r="E22" s="45">
        <v>50</v>
      </c>
      <c r="F22" s="46">
        <f t="shared" si="1"/>
        <v>3.6179450072358899E-2</v>
      </c>
      <c r="G22" s="47">
        <v>152</v>
      </c>
      <c r="H22" s="46">
        <f t="shared" si="2"/>
        <v>0.10998552821997105</v>
      </c>
      <c r="I22" s="45">
        <v>84</v>
      </c>
      <c r="J22" s="48">
        <f t="shared" si="3"/>
        <v>6.0781476121562955E-2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474</v>
      </c>
      <c r="C28" s="4">
        <f t="shared" ref="C28:I28" si="4">C8+C11</f>
        <v>13</v>
      </c>
      <c r="D28" s="29">
        <f t="shared" ref="D28:D34" si="5">C28/B28</f>
        <v>2.7426160337552744E-2</v>
      </c>
      <c r="E28" s="4">
        <f t="shared" si="4"/>
        <v>14</v>
      </c>
      <c r="F28" s="29">
        <f t="shared" ref="F28:F34" si="6">E28/B28</f>
        <v>2.9535864978902954E-2</v>
      </c>
      <c r="G28" s="4">
        <f t="shared" si="4"/>
        <v>53</v>
      </c>
      <c r="H28" s="29">
        <f t="shared" ref="H28:H34" si="7">G28/B28</f>
        <v>0.11181434599156118</v>
      </c>
      <c r="I28" s="4">
        <f t="shared" si="4"/>
        <v>33</v>
      </c>
      <c r="J28" s="29">
        <f t="shared" ref="J28:J34" si="8">I28/B28</f>
        <v>6.9620253164556958E-2</v>
      </c>
    </row>
    <row r="29" spans="1:10" ht="15.75" x14ac:dyDescent="0.25">
      <c r="A29" s="34" t="s">
        <v>21</v>
      </c>
      <c r="B29" s="4">
        <f>B12</f>
        <v>235</v>
      </c>
      <c r="C29" s="4">
        <f t="shared" ref="C29:I29" si="9">C12</f>
        <v>0</v>
      </c>
      <c r="D29" s="29">
        <f t="shared" si="5"/>
        <v>0</v>
      </c>
      <c r="E29" s="4">
        <f t="shared" si="9"/>
        <v>11</v>
      </c>
      <c r="F29" s="29">
        <f t="shared" si="6"/>
        <v>4.6808510638297871E-2</v>
      </c>
      <c r="G29" s="4">
        <f t="shared" si="9"/>
        <v>28</v>
      </c>
      <c r="H29" s="29">
        <f t="shared" si="7"/>
        <v>0.11914893617021277</v>
      </c>
      <c r="I29" s="4">
        <f t="shared" si="9"/>
        <v>10</v>
      </c>
      <c r="J29" s="29">
        <f t="shared" si="8"/>
        <v>4.2553191489361701E-2</v>
      </c>
    </row>
    <row r="30" spans="1:10" ht="15.75" x14ac:dyDescent="0.25">
      <c r="A30" s="33" t="s">
        <v>22</v>
      </c>
      <c r="B30" s="4">
        <f>B18+B20+B21</f>
        <v>242</v>
      </c>
      <c r="C30" s="4">
        <f t="shared" ref="C30:I30" si="10">C18+C20+C21</f>
        <v>2</v>
      </c>
      <c r="D30" s="29">
        <f t="shared" si="5"/>
        <v>8.2644628099173556E-3</v>
      </c>
      <c r="E30" s="4">
        <f t="shared" si="10"/>
        <v>12</v>
      </c>
      <c r="F30" s="29">
        <f t="shared" si="6"/>
        <v>4.9586776859504134E-2</v>
      </c>
      <c r="G30" s="4">
        <f t="shared" si="10"/>
        <v>37</v>
      </c>
      <c r="H30" s="29">
        <f t="shared" si="7"/>
        <v>0.15289256198347106</v>
      </c>
      <c r="I30" s="4">
        <f t="shared" si="10"/>
        <v>14</v>
      </c>
      <c r="J30" s="29">
        <f t="shared" si="8"/>
        <v>5.7851239669421489E-2</v>
      </c>
    </row>
    <row r="31" spans="1:10" ht="15.75" x14ac:dyDescent="0.25">
      <c r="A31" s="34" t="s">
        <v>23</v>
      </c>
      <c r="B31" s="4">
        <f>B9</f>
        <v>207</v>
      </c>
      <c r="C31" s="4">
        <f t="shared" ref="C31:I32" si="11">C9</f>
        <v>0</v>
      </c>
      <c r="D31" s="29">
        <f t="shared" si="5"/>
        <v>0</v>
      </c>
      <c r="E31" s="4">
        <f t="shared" si="11"/>
        <v>4</v>
      </c>
      <c r="F31" s="29">
        <f t="shared" si="6"/>
        <v>1.932367149758454E-2</v>
      </c>
      <c r="G31" s="4">
        <f t="shared" si="11"/>
        <v>15</v>
      </c>
      <c r="H31" s="29">
        <f t="shared" si="7"/>
        <v>7.2463768115942032E-2</v>
      </c>
      <c r="I31" s="4">
        <f t="shared" si="11"/>
        <v>16</v>
      </c>
      <c r="J31" s="29">
        <f t="shared" si="8"/>
        <v>7.7294685990338161E-2</v>
      </c>
    </row>
    <row r="32" spans="1:10" ht="15.75" x14ac:dyDescent="0.25">
      <c r="A32" s="34" t="s">
        <v>24</v>
      </c>
      <c r="B32" s="4">
        <f>B10</f>
        <v>33</v>
      </c>
      <c r="C32" s="4">
        <f t="shared" si="11"/>
        <v>0</v>
      </c>
      <c r="D32" s="29">
        <f t="shared" si="5"/>
        <v>0</v>
      </c>
      <c r="E32" s="4">
        <f t="shared" si="11"/>
        <v>0</v>
      </c>
      <c r="F32" s="29">
        <f t="shared" si="6"/>
        <v>0</v>
      </c>
      <c r="G32" s="4">
        <f t="shared" si="11"/>
        <v>2</v>
      </c>
      <c r="H32" s="29">
        <f t="shared" si="7"/>
        <v>6.0606060606060608E-2</v>
      </c>
      <c r="I32" s="4">
        <f t="shared" si="11"/>
        <v>3</v>
      </c>
      <c r="J32" s="29">
        <f t="shared" si="8"/>
        <v>9.0909090909090912E-2</v>
      </c>
    </row>
    <row r="33" spans="1:10" ht="15.75" x14ac:dyDescent="0.25">
      <c r="A33" s="34" t="s">
        <v>25</v>
      </c>
      <c r="B33" s="4">
        <f>B19</f>
        <v>191</v>
      </c>
      <c r="C33" s="4">
        <f t="shared" ref="C33:I33" si="12">C19</f>
        <v>1</v>
      </c>
      <c r="D33" s="29">
        <f t="shared" si="5"/>
        <v>5.235602094240838E-3</v>
      </c>
      <c r="E33" s="4">
        <f t="shared" si="12"/>
        <v>9</v>
      </c>
      <c r="F33" s="29">
        <f t="shared" si="6"/>
        <v>4.712041884816754E-2</v>
      </c>
      <c r="G33" s="4">
        <f t="shared" si="12"/>
        <v>17</v>
      </c>
      <c r="H33" s="29">
        <f t="shared" si="7"/>
        <v>8.9005235602094238E-2</v>
      </c>
      <c r="I33" s="4">
        <f t="shared" si="12"/>
        <v>8</v>
      </c>
      <c r="J33" s="29">
        <f t="shared" si="8"/>
        <v>4.1884816753926704E-2</v>
      </c>
    </row>
    <row r="34" spans="1:10" x14ac:dyDescent="0.25">
      <c r="A34" s="35" t="s">
        <v>26</v>
      </c>
      <c r="B34" s="36">
        <f>SUM(B28:B33)</f>
        <v>1382</v>
      </c>
      <c r="C34" s="36">
        <f t="shared" ref="C34:I34" si="13">SUM(C28:C33)</f>
        <v>16</v>
      </c>
      <c r="D34" s="37">
        <f t="shared" si="5"/>
        <v>1.1577424023154847E-2</v>
      </c>
      <c r="E34" s="36">
        <f t="shared" si="13"/>
        <v>50</v>
      </c>
      <c r="F34" s="37">
        <f t="shared" si="6"/>
        <v>3.6179450072358899E-2</v>
      </c>
      <c r="G34" s="36">
        <f t="shared" si="13"/>
        <v>152</v>
      </c>
      <c r="H34" s="37">
        <f t="shared" si="7"/>
        <v>0.10998552821997105</v>
      </c>
      <c r="I34" s="36">
        <f t="shared" si="13"/>
        <v>84</v>
      </c>
      <c r="J34" s="37">
        <f t="shared" si="8"/>
        <v>6.0781476121562955E-2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selection activeCell="L8" sqref="L8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58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1335</v>
      </c>
      <c r="C7" s="6">
        <v>33</v>
      </c>
      <c r="D7" s="23">
        <f>C7/B7</f>
        <v>2.4719101123595506E-2</v>
      </c>
      <c r="E7" s="6">
        <v>47</v>
      </c>
      <c r="F7" s="23">
        <f>E7/B7</f>
        <v>3.5205992509363293E-2</v>
      </c>
      <c r="G7" s="7">
        <v>123</v>
      </c>
      <c r="H7" s="23">
        <f>G7/B7</f>
        <v>9.2134831460674152E-2</v>
      </c>
      <c r="I7" s="6">
        <v>86</v>
      </c>
      <c r="J7" s="22">
        <f>I7/B7</f>
        <v>6.4419475655430714E-2</v>
      </c>
    </row>
    <row r="8" spans="1:13" x14ac:dyDescent="0.25">
      <c r="A8" s="8" t="s">
        <v>31</v>
      </c>
      <c r="B8" s="9">
        <v>744</v>
      </c>
      <c r="C8" s="9">
        <v>29</v>
      </c>
      <c r="D8" s="24">
        <f t="shared" ref="D8:D22" si="0">C8/B8</f>
        <v>3.8978494623655914E-2</v>
      </c>
      <c r="E8" s="9">
        <v>21</v>
      </c>
      <c r="F8" s="24">
        <f t="shared" ref="F8:F22" si="1">E8/B8</f>
        <v>2.8225806451612902E-2</v>
      </c>
      <c r="G8" s="10">
        <v>66</v>
      </c>
      <c r="H8" s="24">
        <f t="shared" ref="H8:H22" si="2">G8/B8</f>
        <v>8.8709677419354843E-2</v>
      </c>
      <c r="I8" s="9">
        <v>41</v>
      </c>
      <c r="J8" s="19">
        <f t="shared" ref="J8:J22" si="3">I8/B8</f>
        <v>5.510752688172043E-2</v>
      </c>
    </row>
    <row r="9" spans="1:13" x14ac:dyDescent="0.25">
      <c r="A9" s="11" t="s">
        <v>35</v>
      </c>
      <c r="B9" s="12">
        <v>365</v>
      </c>
      <c r="C9" s="12">
        <v>3</v>
      </c>
      <c r="D9" s="25">
        <f t="shared" si="0"/>
        <v>8.21917808219178E-3</v>
      </c>
      <c r="E9" s="12">
        <v>19</v>
      </c>
      <c r="F9" s="25">
        <f t="shared" si="1"/>
        <v>5.2054794520547946E-2</v>
      </c>
      <c r="G9" s="13">
        <v>29</v>
      </c>
      <c r="H9" s="25">
        <f t="shared" si="2"/>
        <v>7.9452054794520555E-2</v>
      </c>
      <c r="I9" s="12">
        <v>35</v>
      </c>
      <c r="J9" s="20">
        <f t="shared" si="3"/>
        <v>9.5890410958904104E-2</v>
      </c>
    </row>
    <row r="10" spans="1:13" x14ac:dyDescent="0.25">
      <c r="A10" s="8" t="s">
        <v>36</v>
      </c>
      <c r="B10" s="9">
        <v>63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4</v>
      </c>
      <c r="H10" s="24">
        <f t="shared" si="2"/>
        <v>6.3492063492063489E-2</v>
      </c>
      <c r="I10" s="9">
        <v>5</v>
      </c>
      <c r="J10" s="19">
        <f t="shared" si="3"/>
        <v>7.9365079365079361E-2</v>
      </c>
    </row>
    <row r="11" spans="1:13" x14ac:dyDescent="0.25">
      <c r="A11" s="11" t="s">
        <v>40</v>
      </c>
      <c r="B11" s="12">
        <v>163</v>
      </c>
      <c r="C11" s="12">
        <v>1</v>
      </c>
      <c r="D11" s="25">
        <f t="shared" si="0"/>
        <v>6.1349693251533744E-3</v>
      </c>
      <c r="E11" s="12">
        <v>7</v>
      </c>
      <c r="F11" s="25">
        <f t="shared" si="1"/>
        <v>4.2944785276073622E-2</v>
      </c>
      <c r="G11" s="13">
        <v>24</v>
      </c>
      <c r="H11" s="25">
        <f t="shared" si="2"/>
        <v>0.14723926380368099</v>
      </c>
      <c r="I11" s="12">
        <v>5</v>
      </c>
      <c r="J11" s="20">
        <f t="shared" si="3"/>
        <v>3.0674846625766871E-2</v>
      </c>
    </row>
    <row r="12" spans="1:13" x14ac:dyDescent="0.25">
      <c r="A12" s="14" t="s">
        <v>3</v>
      </c>
      <c r="B12" s="15">
        <v>422</v>
      </c>
      <c r="C12" s="15">
        <v>1</v>
      </c>
      <c r="D12" s="26">
        <f t="shared" si="0"/>
        <v>2.3696682464454978E-3</v>
      </c>
      <c r="E12" s="15">
        <v>20</v>
      </c>
      <c r="F12" s="26">
        <f t="shared" si="1"/>
        <v>4.7393364928909949E-2</v>
      </c>
      <c r="G12" s="16">
        <v>56</v>
      </c>
      <c r="H12" s="26">
        <f t="shared" si="2"/>
        <v>0.13270142180094788</v>
      </c>
      <c r="I12" s="15">
        <v>16</v>
      </c>
      <c r="J12" s="21">
        <f t="shared" si="3"/>
        <v>3.7914691943127965E-2</v>
      </c>
    </row>
    <row r="13" spans="1:13" x14ac:dyDescent="0.25">
      <c r="A13" s="11" t="s">
        <v>29</v>
      </c>
      <c r="B13" s="12">
        <v>367</v>
      </c>
      <c r="C13" s="12">
        <v>1</v>
      </c>
      <c r="D13" s="25">
        <f t="shared" si="0"/>
        <v>2.7247956403269754E-3</v>
      </c>
      <c r="E13" s="12">
        <v>18</v>
      </c>
      <c r="F13" s="25">
        <f t="shared" si="1"/>
        <v>4.9046321525885561E-2</v>
      </c>
      <c r="G13" s="13">
        <v>44</v>
      </c>
      <c r="H13" s="25">
        <f t="shared" si="2"/>
        <v>0.11989100817438691</v>
      </c>
      <c r="I13" s="12">
        <v>15</v>
      </c>
      <c r="J13" s="20">
        <f t="shared" si="3"/>
        <v>4.0871934604904632E-2</v>
      </c>
    </row>
    <row r="14" spans="1:13" x14ac:dyDescent="0.25">
      <c r="A14" s="8" t="s">
        <v>43</v>
      </c>
      <c r="B14" s="9">
        <v>36</v>
      </c>
      <c r="C14" s="9">
        <v>0</v>
      </c>
      <c r="D14" s="24">
        <f t="shared" si="0"/>
        <v>0</v>
      </c>
      <c r="E14" s="9">
        <v>2</v>
      </c>
      <c r="F14" s="24">
        <f t="shared" si="1"/>
        <v>5.5555555555555552E-2</v>
      </c>
      <c r="G14" s="10">
        <v>9</v>
      </c>
      <c r="H14" s="24">
        <f t="shared" si="2"/>
        <v>0.25</v>
      </c>
      <c r="I14" s="9">
        <v>0</v>
      </c>
      <c r="J14" s="19">
        <f t="shared" si="3"/>
        <v>0</v>
      </c>
    </row>
    <row r="15" spans="1:13" x14ac:dyDescent="0.25">
      <c r="A15" s="11" t="s">
        <v>45</v>
      </c>
      <c r="B15" s="12">
        <v>10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3" x14ac:dyDescent="0.25">
      <c r="A16" s="8" t="s">
        <v>44</v>
      </c>
      <c r="B16" s="9">
        <v>9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3</v>
      </c>
      <c r="H16" s="24">
        <f t="shared" si="2"/>
        <v>0.33333333333333331</v>
      </c>
      <c r="I16" s="9">
        <v>1</v>
      </c>
      <c r="J16" s="19">
        <f t="shared" si="3"/>
        <v>0.1111111111111111</v>
      </c>
    </row>
    <row r="17" spans="1:10" x14ac:dyDescent="0.25">
      <c r="A17" s="5" t="s">
        <v>4</v>
      </c>
      <c r="B17" s="6">
        <v>741</v>
      </c>
      <c r="C17" s="6">
        <v>6</v>
      </c>
      <c r="D17" s="23">
        <f t="shared" si="0"/>
        <v>8.0971659919028341E-3</v>
      </c>
      <c r="E17" s="6">
        <v>38</v>
      </c>
      <c r="F17" s="23">
        <f t="shared" si="1"/>
        <v>5.128205128205128E-2</v>
      </c>
      <c r="G17" s="7">
        <v>85</v>
      </c>
      <c r="H17" s="23">
        <f t="shared" si="2"/>
        <v>0.11470985155195682</v>
      </c>
      <c r="I17" s="6">
        <v>34</v>
      </c>
      <c r="J17" s="22">
        <f t="shared" si="3"/>
        <v>4.5883940620782729E-2</v>
      </c>
    </row>
    <row r="18" spans="1:10" x14ac:dyDescent="0.25">
      <c r="A18" s="8" t="s">
        <v>38</v>
      </c>
      <c r="B18" s="9">
        <v>238</v>
      </c>
      <c r="C18" s="9">
        <v>1</v>
      </c>
      <c r="D18" s="24">
        <f t="shared" si="0"/>
        <v>4.2016806722689074E-3</v>
      </c>
      <c r="E18" s="9">
        <v>12</v>
      </c>
      <c r="F18" s="24">
        <f t="shared" si="1"/>
        <v>5.0420168067226892E-2</v>
      </c>
      <c r="G18" s="10">
        <v>32</v>
      </c>
      <c r="H18" s="24">
        <f t="shared" si="2"/>
        <v>0.13445378151260504</v>
      </c>
      <c r="I18" s="9">
        <v>10</v>
      </c>
      <c r="J18" s="19">
        <f t="shared" si="3"/>
        <v>4.2016806722689079E-2</v>
      </c>
    </row>
    <row r="19" spans="1:10" x14ac:dyDescent="0.25">
      <c r="A19" s="11" t="s">
        <v>39</v>
      </c>
      <c r="B19" s="12">
        <v>309</v>
      </c>
      <c r="C19" s="12">
        <v>2</v>
      </c>
      <c r="D19" s="25">
        <f t="shared" si="0"/>
        <v>6.4724919093851136E-3</v>
      </c>
      <c r="E19" s="12">
        <v>16</v>
      </c>
      <c r="F19" s="25">
        <f t="shared" si="1"/>
        <v>5.1779935275080909E-2</v>
      </c>
      <c r="G19" s="13">
        <v>33</v>
      </c>
      <c r="H19" s="25">
        <f t="shared" si="2"/>
        <v>0.10679611650485436</v>
      </c>
      <c r="I19" s="12">
        <v>13</v>
      </c>
      <c r="J19" s="20">
        <f t="shared" si="3"/>
        <v>4.2071197411003236E-2</v>
      </c>
    </row>
    <row r="20" spans="1:10" x14ac:dyDescent="0.25">
      <c r="A20" s="8" t="s">
        <v>42</v>
      </c>
      <c r="B20" s="9">
        <v>81</v>
      </c>
      <c r="C20" s="9">
        <v>1</v>
      </c>
      <c r="D20" s="24">
        <f t="shared" si="0"/>
        <v>1.2345679012345678E-2</v>
      </c>
      <c r="E20" s="9">
        <v>6</v>
      </c>
      <c r="F20" s="24">
        <f t="shared" si="1"/>
        <v>7.407407407407407E-2</v>
      </c>
      <c r="G20" s="10">
        <v>7</v>
      </c>
      <c r="H20" s="24">
        <f t="shared" si="2"/>
        <v>8.6419753086419748E-2</v>
      </c>
      <c r="I20" s="9">
        <v>2</v>
      </c>
      <c r="J20" s="19">
        <f t="shared" si="3"/>
        <v>2.4691358024691357E-2</v>
      </c>
    </row>
    <row r="21" spans="1:10" x14ac:dyDescent="0.25">
      <c r="A21" s="11" t="s">
        <v>41</v>
      </c>
      <c r="B21" s="41">
        <v>113</v>
      </c>
      <c r="C21" s="41">
        <v>2</v>
      </c>
      <c r="D21" s="42">
        <f t="shared" si="0"/>
        <v>1.7699115044247787E-2</v>
      </c>
      <c r="E21" s="41">
        <v>4</v>
      </c>
      <c r="F21" s="42">
        <f t="shared" si="1"/>
        <v>3.5398230088495575E-2</v>
      </c>
      <c r="G21" s="43">
        <v>13</v>
      </c>
      <c r="H21" s="42">
        <f t="shared" si="2"/>
        <v>0.11504424778761062</v>
      </c>
      <c r="I21" s="41">
        <v>9</v>
      </c>
      <c r="J21" s="44">
        <f t="shared" si="3"/>
        <v>7.9646017699115043E-2</v>
      </c>
    </row>
    <row r="22" spans="1:10" x14ac:dyDescent="0.25">
      <c r="A22" s="39" t="s">
        <v>47</v>
      </c>
      <c r="B22" s="45">
        <v>2498</v>
      </c>
      <c r="C22" s="45">
        <v>40</v>
      </c>
      <c r="D22" s="46">
        <f t="shared" si="0"/>
        <v>1.6012810248198558E-2</v>
      </c>
      <c r="E22" s="45">
        <v>105</v>
      </c>
      <c r="F22" s="46">
        <f t="shared" si="1"/>
        <v>4.2033626901521216E-2</v>
      </c>
      <c r="G22" s="47">
        <v>264</v>
      </c>
      <c r="H22" s="46">
        <f t="shared" si="2"/>
        <v>0.10568454763811048</v>
      </c>
      <c r="I22" s="45">
        <v>136</v>
      </c>
      <c r="J22" s="48">
        <f t="shared" si="3"/>
        <v>5.44435548438751E-2</v>
      </c>
    </row>
    <row r="23" spans="1:10" x14ac:dyDescent="0.25">
      <c r="A23" s="30" t="s">
        <v>18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907</v>
      </c>
      <c r="C28" s="4">
        <f t="shared" ref="C28:I28" si="4">C8+C11</f>
        <v>30</v>
      </c>
      <c r="D28" s="29">
        <f t="shared" ref="D28:D34" si="5">C28/B28</f>
        <v>3.3076074972436607E-2</v>
      </c>
      <c r="E28" s="4">
        <f t="shared" si="4"/>
        <v>28</v>
      </c>
      <c r="F28" s="29">
        <f t="shared" ref="F28:F34" si="6">E28/B28</f>
        <v>3.0871003307607496E-2</v>
      </c>
      <c r="G28" s="4">
        <f t="shared" si="4"/>
        <v>90</v>
      </c>
      <c r="H28" s="29">
        <f t="shared" ref="H28:H34" si="7">G28/B28</f>
        <v>9.9228224917309815E-2</v>
      </c>
      <c r="I28" s="4">
        <f t="shared" si="4"/>
        <v>46</v>
      </c>
      <c r="J28" s="29">
        <f t="shared" ref="J28:J34" si="8">I28/B28</f>
        <v>5.0716648291069456E-2</v>
      </c>
    </row>
    <row r="29" spans="1:10" ht="15.75" x14ac:dyDescent="0.25">
      <c r="A29" s="34" t="s">
        <v>21</v>
      </c>
      <c r="B29" s="4">
        <f>B12</f>
        <v>422</v>
      </c>
      <c r="C29" s="4">
        <f t="shared" ref="C29:I29" si="9">C12</f>
        <v>1</v>
      </c>
      <c r="D29" s="29">
        <f t="shared" si="5"/>
        <v>2.3696682464454978E-3</v>
      </c>
      <c r="E29" s="4">
        <f t="shared" si="9"/>
        <v>20</v>
      </c>
      <c r="F29" s="29">
        <f t="shared" si="6"/>
        <v>4.7393364928909949E-2</v>
      </c>
      <c r="G29" s="4">
        <f t="shared" si="9"/>
        <v>56</v>
      </c>
      <c r="H29" s="29">
        <f t="shared" si="7"/>
        <v>0.13270142180094788</v>
      </c>
      <c r="I29" s="4">
        <f t="shared" si="9"/>
        <v>16</v>
      </c>
      <c r="J29" s="29">
        <f t="shared" si="8"/>
        <v>3.7914691943127965E-2</v>
      </c>
    </row>
    <row r="30" spans="1:10" ht="15.75" x14ac:dyDescent="0.25">
      <c r="A30" s="33" t="s">
        <v>22</v>
      </c>
      <c r="B30" s="4">
        <f>B18+B20+B21</f>
        <v>432</v>
      </c>
      <c r="C30" s="4">
        <f t="shared" ref="C30:I30" si="10">C18+C20+C21</f>
        <v>4</v>
      </c>
      <c r="D30" s="29">
        <f t="shared" si="5"/>
        <v>9.2592592592592587E-3</v>
      </c>
      <c r="E30" s="4">
        <f t="shared" si="10"/>
        <v>22</v>
      </c>
      <c r="F30" s="29">
        <f t="shared" si="6"/>
        <v>5.0925925925925923E-2</v>
      </c>
      <c r="G30" s="4">
        <f t="shared" si="10"/>
        <v>52</v>
      </c>
      <c r="H30" s="29">
        <f t="shared" si="7"/>
        <v>0.12037037037037036</v>
      </c>
      <c r="I30" s="4">
        <f t="shared" si="10"/>
        <v>21</v>
      </c>
      <c r="J30" s="29">
        <f t="shared" si="8"/>
        <v>4.8611111111111112E-2</v>
      </c>
    </row>
    <row r="31" spans="1:10" ht="15.75" x14ac:dyDescent="0.25">
      <c r="A31" s="34" t="s">
        <v>23</v>
      </c>
      <c r="B31" s="4">
        <f>B9</f>
        <v>365</v>
      </c>
      <c r="C31" s="4">
        <f t="shared" ref="C31:I32" si="11">C9</f>
        <v>3</v>
      </c>
      <c r="D31" s="29">
        <f t="shared" si="5"/>
        <v>8.21917808219178E-3</v>
      </c>
      <c r="E31" s="4">
        <f t="shared" si="11"/>
        <v>19</v>
      </c>
      <c r="F31" s="29">
        <f t="shared" si="6"/>
        <v>5.2054794520547946E-2</v>
      </c>
      <c r="G31" s="4">
        <f t="shared" si="11"/>
        <v>29</v>
      </c>
      <c r="H31" s="29">
        <f t="shared" si="7"/>
        <v>7.9452054794520555E-2</v>
      </c>
      <c r="I31" s="4">
        <f t="shared" si="11"/>
        <v>35</v>
      </c>
      <c r="J31" s="29">
        <f t="shared" si="8"/>
        <v>9.5890410958904104E-2</v>
      </c>
    </row>
    <row r="32" spans="1:10" ht="15.75" x14ac:dyDescent="0.25">
      <c r="A32" s="34" t="s">
        <v>24</v>
      </c>
      <c r="B32" s="4">
        <f>B10</f>
        <v>63</v>
      </c>
      <c r="C32" s="4">
        <f t="shared" si="11"/>
        <v>0</v>
      </c>
      <c r="D32" s="29">
        <f t="shared" si="5"/>
        <v>0</v>
      </c>
      <c r="E32" s="4">
        <f t="shared" si="11"/>
        <v>0</v>
      </c>
      <c r="F32" s="29">
        <f t="shared" si="6"/>
        <v>0</v>
      </c>
      <c r="G32" s="4">
        <f t="shared" si="11"/>
        <v>4</v>
      </c>
      <c r="H32" s="29">
        <f t="shared" si="7"/>
        <v>6.3492063492063489E-2</v>
      </c>
      <c r="I32" s="4">
        <f t="shared" si="11"/>
        <v>5</v>
      </c>
      <c r="J32" s="29">
        <f t="shared" si="8"/>
        <v>7.9365079365079361E-2</v>
      </c>
    </row>
    <row r="33" spans="1:10" ht="15.75" x14ac:dyDescent="0.25">
      <c r="A33" s="34" t="s">
        <v>25</v>
      </c>
      <c r="B33" s="4">
        <f>B19</f>
        <v>309</v>
      </c>
      <c r="C33" s="4">
        <f t="shared" ref="C33:I33" si="12">C19</f>
        <v>2</v>
      </c>
      <c r="D33" s="29">
        <f t="shared" si="5"/>
        <v>6.4724919093851136E-3</v>
      </c>
      <c r="E33" s="4">
        <f t="shared" si="12"/>
        <v>16</v>
      </c>
      <c r="F33" s="29">
        <f t="shared" si="6"/>
        <v>5.1779935275080909E-2</v>
      </c>
      <c r="G33" s="4">
        <f t="shared" si="12"/>
        <v>33</v>
      </c>
      <c r="H33" s="29">
        <f t="shared" si="7"/>
        <v>0.10679611650485436</v>
      </c>
      <c r="I33" s="4">
        <f t="shared" si="12"/>
        <v>13</v>
      </c>
      <c r="J33" s="29">
        <f t="shared" si="8"/>
        <v>4.2071197411003236E-2</v>
      </c>
    </row>
    <row r="34" spans="1:10" x14ac:dyDescent="0.25">
      <c r="A34" s="35" t="s">
        <v>26</v>
      </c>
      <c r="B34" s="36">
        <f>SUM(B28:B33)</f>
        <v>2498</v>
      </c>
      <c r="C34" s="36">
        <f t="shared" ref="C34:I34" si="13">SUM(C28:C33)</f>
        <v>40</v>
      </c>
      <c r="D34" s="37">
        <f t="shared" si="5"/>
        <v>1.6012810248198558E-2</v>
      </c>
      <c r="E34" s="36">
        <f t="shared" si="13"/>
        <v>105</v>
      </c>
      <c r="F34" s="37">
        <f t="shared" si="6"/>
        <v>4.2033626901521216E-2</v>
      </c>
      <c r="G34" s="36">
        <f t="shared" si="13"/>
        <v>264</v>
      </c>
      <c r="H34" s="37">
        <f t="shared" si="7"/>
        <v>0.10568454763811048</v>
      </c>
      <c r="I34" s="36">
        <f t="shared" si="13"/>
        <v>136</v>
      </c>
      <c r="J34" s="37">
        <f t="shared" si="8"/>
        <v>5.44435548438751E-2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J20" sqref="J20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38" t="s">
        <v>58</v>
      </c>
    </row>
    <row r="5" spans="1:9" x14ac:dyDescent="0.25">
      <c r="A5" s="49" t="s">
        <v>27</v>
      </c>
      <c r="B5" s="55" t="s">
        <v>30</v>
      </c>
      <c r="C5" s="55" t="s">
        <v>34</v>
      </c>
      <c r="D5" s="55" t="s">
        <v>49</v>
      </c>
      <c r="E5" s="55" t="s">
        <v>50</v>
      </c>
      <c r="F5" s="55" t="s">
        <v>33</v>
      </c>
      <c r="G5" s="55" t="s">
        <v>32</v>
      </c>
      <c r="H5" s="55" t="s">
        <v>51</v>
      </c>
      <c r="I5" s="56" t="s">
        <v>0</v>
      </c>
    </row>
    <row r="6" spans="1:9" x14ac:dyDescent="0.25">
      <c r="A6" s="50" t="s">
        <v>46</v>
      </c>
      <c r="B6" s="57">
        <v>552</v>
      </c>
      <c r="C6" s="58">
        <v>1431</v>
      </c>
      <c r="D6" s="58">
        <v>319</v>
      </c>
      <c r="E6" s="57">
        <v>106</v>
      </c>
      <c r="F6" s="58">
        <v>3</v>
      </c>
      <c r="G6" s="57">
        <v>0</v>
      </c>
      <c r="H6" s="57">
        <v>1</v>
      </c>
      <c r="I6" s="58">
        <v>2412</v>
      </c>
    </row>
    <row r="7" spans="1:9" x14ac:dyDescent="0.25">
      <c r="A7" s="51" t="s">
        <v>31</v>
      </c>
      <c r="B7" s="59">
        <v>466</v>
      </c>
      <c r="C7" s="60">
        <v>935</v>
      </c>
      <c r="D7" s="60">
        <v>124</v>
      </c>
      <c r="E7" s="59">
        <v>9</v>
      </c>
      <c r="F7" s="60">
        <v>1</v>
      </c>
      <c r="G7" s="59">
        <v>0</v>
      </c>
      <c r="H7" s="59">
        <v>1</v>
      </c>
      <c r="I7" s="60">
        <v>1536</v>
      </c>
    </row>
    <row r="8" spans="1:9" x14ac:dyDescent="0.25">
      <c r="A8" s="52" t="s">
        <v>35</v>
      </c>
      <c r="B8" s="61">
        <v>41</v>
      </c>
      <c r="C8" s="62">
        <v>277</v>
      </c>
      <c r="D8" s="62">
        <v>162</v>
      </c>
      <c r="E8" s="61">
        <v>60</v>
      </c>
      <c r="F8" s="62">
        <v>0</v>
      </c>
      <c r="G8" s="61">
        <v>0</v>
      </c>
      <c r="H8" s="61">
        <v>0</v>
      </c>
      <c r="I8" s="62">
        <v>540</v>
      </c>
    </row>
    <row r="9" spans="1:9" x14ac:dyDescent="0.25">
      <c r="A9" s="51" t="s">
        <v>36</v>
      </c>
      <c r="B9" s="59">
        <v>10</v>
      </c>
      <c r="C9" s="60">
        <v>47</v>
      </c>
      <c r="D9" s="60">
        <v>32</v>
      </c>
      <c r="E9" s="59">
        <v>23</v>
      </c>
      <c r="F9" s="60">
        <v>1</v>
      </c>
      <c r="G9" s="59">
        <v>0</v>
      </c>
      <c r="H9" s="59">
        <v>0</v>
      </c>
      <c r="I9" s="60">
        <v>113</v>
      </c>
    </row>
    <row r="10" spans="1:9" x14ac:dyDescent="0.25">
      <c r="A10" s="52" t="s">
        <v>40</v>
      </c>
      <c r="B10" s="61">
        <v>35</v>
      </c>
      <c r="C10" s="62">
        <v>172</v>
      </c>
      <c r="D10" s="62">
        <v>1</v>
      </c>
      <c r="E10" s="61">
        <v>14</v>
      </c>
      <c r="F10" s="62">
        <v>1</v>
      </c>
      <c r="G10" s="61">
        <v>0</v>
      </c>
      <c r="H10" s="61">
        <v>0</v>
      </c>
      <c r="I10" s="62">
        <v>223</v>
      </c>
    </row>
    <row r="11" spans="1:9" x14ac:dyDescent="0.25">
      <c r="A11" s="53" t="s">
        <v>28</v>
      </c>
      <c r="B11" s="63">
        <v>73</v>
      </c>
      <c r="C11" s="64">
        <v>299</v>
      </c>
      <c r="D11" s="64">
        <v>10</v>
      </c>
      <c r="E11" s="63">
        <v>10</v>
      </c>
      <c r="F11" s="64">
        <v>4</v>
      </c>
      <c r="G11" s="63">
        <v>59</v>
      </c>
      <c r="H11" s="63">
        <v>22</v>
      </c>
      <c r="I11" s="64">
        <v>477</v>
      </c>
    </row>
    <row r="12" spans="1:9" x14ac:dyDescent="0.25">
      <c r="A12" s="52" t="s">
        <v>29</v>
      </c>
      <c r="B12" s="61">
        <v>59</v>
      </c>
      <c r="C12" s="62">
        <v>284</v>
      </c>
      <c r="D12" s="62">
        <v>8</v>
      </c>
      <c r="E12" s="61">
        <v>0</v>
      </c>
      <c r="F12" s="62">
        <v>2</v>
      </c>
      <c r="G12" s="61">
        <v>39</v>
      </c>
      <c r="H12" s="61">
        <v>6</v>
      </c>
      <c r="I12" s="62">
        <v>398</v>
      </c>
    </row>
    <row r="13" spans="1:9" x14ac:dyDescent="0.25">
      <c r="A13" s="51" t="s">
        <v>43</v>
      </c>
      <c r="B13" s="59">
        <v>7</v>
      </c>
      <c r="C13" s="60">
        <v>2</v>
      </c>
      <c r="D13" s="60">
        <v>0</v>
      </c>
      <c r="E13" s="59">
        <v>0</v>
      </c>
      <c r="F13" s="60">
        <v>0</v>
      </c>
      <c r="G13" s="59">
        <v>0</v>
      </c>
      <c r="H13" s="59">
        <v>0</v>
      </c>
      <c r="I13" s="60">
        <v>9</v>
      </c>
    </row>
    <row r="14" spans="1:9" x14ac:dyDescent="0.25">
      <c r="A14" s="52" t="s">
        <v>45</v>
      </c>
      <c r="B14" s="61">
        <v>5</v>
      </c>
      <c r="C14" s="62">
        <v>9</v>
      </c>
      <c r="D14" s="62">
        <v>2</v>
      </c>
      <c r="E14" s="61">
        <v>10</v>
      </c>
      <c r="F14" s="62">
        <v>2</v>
      </c>
      <c r="G14" s="61">
        <v>20</v>
      </c>
      <c r="H14" s="61">
        <v>16</v>
      </c>
      <c r="I14" s="62">
        <v>64</v>
      </c>
    </row>
    <row r="15" spans="1:9" x14ac:dyDescent="0.25">
      <c r="A15" s="51" t="s">
        <v>44</v>
      </c>
      <c r="B15" s="59">
        <v>2</v>
      </c>
      <c r="C15" s="60">
        <v>4</v>
      </c>
      <c r="D15" s="60">
        <v>0</v>
      </c>
      <c r="E15" s="59">
        <v>0</v>
      </c>
      <c r="F15" s="60">
        <v>0</v>
      </c>
      <c r="G15" s="59">
        <v>0</v>
      </c>
      <c r="H15" s="59">
        <v>0</v>
      </c>
      <c r="I15" s="60">
        <v>6</v>
      </c>
    </row>
    <row r="16" spans="1:9" x14ac:dyDescent="0.25">
      <c r="A16" s="50" t="s">
        <v>37</v>
      </c>
      <c r="B16" s="57">
        <v>337</v>
      </c>
      <c r="C16" s="58">
        <v>885</v>
      </c>
      <c r="D16" s="58">
        <v>266</v>
      </c>
      <c r="E16" s="57">
        <v>148</v>
      </c>
      <c r="F16" s="58">
        <v>41</v>
      </c>
      <c r="G16" s="57">
        <v>85</v>
      </c>
      <c r="H16" s="57">
        <v>17</v>
      </c>
      <c r="I16" s="58">
        <v>1779</v>
      </c>
    </row>
    <row r="17" spans="1:9" x14ac:dyDescent="0.25">
      <c r="A17" s="51" t="s">
        <v>38</v>
      </c>
      <c r="B17" s="59">
        <v>160</v>
      </c>
      <c r="C17" s="60">
        <v>241</v>
      </c>
      <c r="D17" s="60">
        <v>110</v>
      </c>
      <c r="E17" s="59">
        <v>90</v>
      </c>
      <c r="F17" s="60">
        <v>30</v>
      </c>
      <c r="G17" s="59">
        <v>56</v>
      </c>
      <c r="H17" s="59">
        <v>7</v>
      </c>
      <c r="I17" s="60">
        <v>694</v>
      </c>
    </row>
    <row r="18" spans="1:9" x14ac:dyDescent="0.25">
      <c r="A18" s="52" t="s">
        <v>39</v>
      </c>
      <c r="B18" s="61">
        <v>69</v>
      </c>
      <c r="C18" s="62">
        <v>479</v>
      </c>
      <c r="D18" s="62">
        <v>115</v>
      </c>
      <c r="E18" s="61">
        <v>13</v>
      </c>
      <c r="F18" s="62">
        <v>6</v>
      </c>
      <c r="G18" s="61">
        <v>9</v>
      </c>
      <c r="H18" s="61">
        <v>4</v>
      </c>
      <c r="I18" s="62">
        <v>695</v>
      </c>
    </row>
    <row r="19" spans="1:9" x14ac:dyDescent="0.25">
      <c r="A19" s="51" t="s">
        <v>42</v>
      </c>
      <c r="B19" s="59">
        <v>31</v>
      </c>
      <c r="C19" s="60">
        <v>14</v>
      </c>
      <c r="D19" s="60">
        <v>0</v>
      </c>
      <c r="E19" s="59">
        <v>2</v>
      </c>
      <c r="F19" s="60">
        <v>5</v>
      </c>
      <c r="G19" s="59">
        <v>18</v>
      </c>
      <c r="H19" s="59">
        <v>6</v>
      </c>
      <c r="I19" s="60">
        <v>76</v>
      </c>
    </row>
    <row r="20" spans="1:9" ht="15.75" thickBot="1" x14ac:dyDescent="0.3">
      <c r="A20" s="52" t="s">
        <v>41</v>
      </c>
      <c r="B20" s="61">
        <v>77</v>
      </c>
      <c r="C20" s="62">
        <v>151</v>
      </c>
      <c r="D20" s="62">
        <v>41</v>
      </c>
      <c r="E20" s="61">
        <v>43</v>
      </c>
      <c r="F20" s="62">
        <v>0</v>
      </c>
      <c r="G20" s="61">
        <v>2</v>
      </c>
      <c r="H20" s="61">
        <v>0</v>
      </c>
      <c r="I20" s="62">
        <v>314</v>
      </c>
    </row>
    <row r="21" spans="1:9" ht="15.75" thickTop="1" x14ac:dyDescent="0.25">
      <c r="A21" s="54" t="s">
        <v>0</v>
      </c>
      <c r="B21" s="65">
        <v>962</v>
      </c>
      <c r="C21" s="66">
        <v>2615</v>
      </c>
      <c r="D21" s="66">
        <v>595</v>
      </c>
      <c r="E21" s="65">
        <v>264</v>
      </c>
      <c r="F21" s="66">
        <v>48</v>
      </c>
      <c r="G21" s="65">
        <v>144</v>
      </c>
      <c r="H21" s="65">
        <v>40</v>
      </c>
      <c r="I21" s="66">
        <v>4668</v>
      </c>
    </row>
    <row r="22" spans="1:9" x14ac:dyDescent="0.25">
      <c r="A22" s="30" t="s">
        <v>18</v>
      </c>
    </row>
    <row r="26" spans="1:9" x14ac:dyDescent="0.25">
      <c r="A26" s="68" t="s">
        <v>56</v>
      </c>
    </row>
    <row r="27" spans="1:9" x14ac:dyDescent="0.25">
      <c r="A27" s="71" t="s">
        <v>27</v>
      </c>
      <c r="B27" s="72" t="s">
        <v>52</v>
      </c>
      <c r="C27" s="72" t="s">
        <v>53</v>
      </c>
      <c r="D27" s="72" t="s">
        <v>54</v>
      </c>
      <c r="E27" s="72" t="s">
        <v>55</v>
      </c>
      <c r="F27" s="72" t="s">
        <v>57</v>
      </c>
      <c r="G27" s="72" t="s">
        <v>59</v>
      </c>
      <c r="H27" s="72" t="s">
        <v>0</v>
      </c>
    </row>
    <row r="28" spans="1:9" x14ac:dyDescent="0.25">
      <c r="A28" s="69" t="s">
        <v>46</v>
      </c>
      <c r="B28" s="70">
        <v>33</v>
      </c>
      <c r="C28" s="70">
        <v>37</v>
      </c>
      <c r="D28" s="70">
        <v>315</v>
      </c>
      <c r="E28" s="70">
        <v>1106</v>
      </c>
      <c r="F28" s="70">
        <v>854</v>
      </c>
      <c r="G28" s="70">
        <v>67</v>
      </c>
      <c r="H28" s="70">
        <v>2412</v>
      </c>
    </row>
    <row r="29" spans="1:9" x14ac:dyDescent="0.25">
      <c r="A29" s="67" t="s">
        <v>31</v>
      </c>
      <c r="B29" s="4">
        <v>25</v>
      </c>
      <c r="C29" s="4">
        <v>34</v>
      </c>
      <c r="D29" s="4">
        <v>124</v>
      </c>
      <c r="E29" s="4">
        <v>590</v>
      </c>
      <c r="F29" s="4">
        <v>747</v>
      </c>
      <c r="G29" s="4">
        <v>16</v>
      </c>
      <c r="H29" s="4">
        <v>1536</v>
      </c>
    </row>
    <row r="30" spans="1:9" x14ac:dyDescent="0.25">
      <c r="A30" s="67" t="s">
        <v>35</v>
      </c>
      <c r="B30" s="4">
        <v>8</v>
      </c>
      <c r="C30" s="4">
        <v>3</v>
      </c>
      <c r="D30" s="4">
        <v>5</v>
      </c>
      <c r="E30" s="4">
        <v>504</v>
      </c>
      <c r="F30" s="4">
        <v>9</v>
      </c>
      <c r="G30" s="4">
        <v>11</v>
      </c>
      <c r="H30" s="4">
        <v>540</v>
      </c>
    </row>
    <row r="31" spans="1:9" x14ac:dyDescent="0.25">
      <c r="A31" s="67" t="s">
        <v>36</v>
      </c>
      <c r="B31" s="4"/>
      <c r="C31" s="4"/>
      <c r="D31" s="4">
        <v>1</v>
      </c>
      <c r="E31" s="4">
        <v>2</v>
      </c>
      <c r="F31" s="4">
        <v>98</v>
      </c>
      <c r="G31" s="4">
        <v>12</v>
      </c>
      <c r="H31" s="4">
        <v>113</v>
      </c>
    </row>
    <row r="32" spans="1:9" x14ac:dyDescent="0.25">
      <c r="A32" s="67" t="s">
        <v>40</v>
      </c>
      <c r="B32" s="4"/>
      <c r="C32" s="4"/>
      <c r="D32" s="4">
        <v>185</v>
      </c>
      <c r="E32" s="4">
        <v>10</v>
      </c>
      <c r="F32" s="4"/>
      <c r="G32" s="4">
        <v>28</v>
      </c>
      <c r="H32" s="4">
        <v>223</v>
      </c>
    </row>
    <row r="33" spans="1:8" x14ac:dyDescent="0.25">
      <c r="A33" s="69" t="s">
        <v>28</v>
      </c>
      <c r="B33" s="70">
        <v>9</v>
      </c>
      <c r="C33" s="70">
        <v>14</v>
      </c>
      <c r="D33" s="70">
        <v>11</v>
      </c>
      <c r="E33" s="70">
        <v>129</v>
      </c>
      <c r="F33" s="70">
        <v>300</v>
      </c>
      <c r="G33" s="70">
        <v>14</v>
      </c>
      <c r="H33" s="70">
        <v>477</v>
      </c>
    </row>
    <row r="34" spans="1:8" x14ac:dyDescent="0.25">
      <c r="A34" s="67" t="s">
        <v>29</v>
      </c>
      <c r="B34" s="4">
        <v>6</v>
      </c>
      <c r="C34" s="4">
        <v>11</v>
      </c>
      <c r="D34" s="4">
        <v>10</v>
      </c>
      <c r="E34" s="4">
        <v>128</v>
      </c>
      <c r="F34" s="4">
        <v>235</v>
      </c>
      <c r="G34" s="4">
        <v>8</v>
      </c>
      <c r="H34" s="4">
        <v>398</v>
      </c>
    </row>
    <row r="35" spans="1:8" x14ac:dyDescent="0.25">
      <c r="A35" s="67" t="s">
        <v>43</v>
      </c>
      <c r="B35" s="4"/>
      <c r="C35" s="4"/>
      <c r="D35" s="4"/>
      <c r="E35" s="4">
        <v>1</v>
      </c>
      <c r="F35" s="4">
        <v>2</v>
      </c>
      <c r="G35" s="4">
        <v>6</v>
      </c>
      <c r="H35" s="4">
        <v>9</v>
      </c>
    </row>
    <row r="36" spans="1:8" x14ac:dyDescent="0.25">
      <c r="A36" s="67" t="s">
        <v>45</v>
      </c>
      <c r="B36" s="4">
        <v>1</v>
      </c>
      <c r="C36" s="4">
        <v>1</v>
      </c>
      <c r="D36" s="4"/>
      <c r="E36" s="4"/>
      <c r="F36" s="4">
        <v>62</v>
      </c>
      <c r="G36" s="4"/>
      <c r="H36" s="4">
        <v>64</v>
      </c>
    </row>
    <row r="37" spans="1:8" x14ac:dyDescent="0.25">
      <c r="A37" s="67" t="s">
        <v>44</v>
      </c>
      <c r="B37" s="4">
        <v>2</v>
      </c>
      <c r="C37" s="4">
        <v>2</v>
      </c>
      <c r="D37" s="4">
        <v>1</v>
      </c>
      <c r="E37" s="4"/>
      <c r="F37" s="4">
        <v>1</v>
      </c>
      <c r="G37" s="4"/>
      <c r="H37" s="4">
        <v>6</v>
      </c>
    </row>
    <row r="38" spans="1:8" x14ac:dyDescent="0.25">
      <c r="A38" s="69" t="s">
        <v>37</v>
      </c>
      <c r="B38" s="70">
        <v>47</v>
      </c>
      <c r="C38" s="70">
        <v>45</v>
      </c>
      <c r="D38" s="70">
        <v>118</v>
      </c>
      <c r="E38" s="70">
        <v>375</v>
      </c>
      <c r="F38" s="70">
        <v>774</v>
      </c>
      <c r="G38" s="70">
        <v>420</v>
      </c>
      <c r="H38" s="70">
        <v>1779</v>
      </c>
    </row>
    <row r="39" spans="1:8" x14ac:dyDescent="0.25">
      <c r="A39" s="67" t="s">
        <v>38</v>
      </c>
      <c r="B39" s="4">
        <v>15</v>
      </c>
      <c r="C39" s="4">
        <v>22</v>
      </c>
      <c r="D39" s="4">
        <v>16</v>
      </c>
      <c r="E39" s="4">
        <v>59</v>
      </c>
      <c r="F39" s="4">
        <v>211</v>
      </c>
      <c r="G39" s="4">
        <v>371</v>
      </c>
      <c r="H39" s="4">
        <v>694</v>
      </c>
    </row>
    <row r="40" spans="1:8" x14ac:dyDescent="0.25">
      <c r="A40" s="67" t="s">
        <v>39</v>
      </c>
      <c r="B40" s="4">
        <v>17</v>
      </c>
      <c r="C40" s="4">
        <v>6</v>
      </c>
      <c r="D40" s="4">
        <v>89</v>
      </c>
      <c r="E40" s="4">
        <v>249</v>
      </c>
      <c r="F40" s="4">
        <v>316</v>
      </c>
      <c r="G40" s="4">
        <v>18</v>
      </c>
      <c r="H40" s="4">
        <v>695</v>
      </c>
    </row>
    <row r="41" spans="1:8" x14ac:dyDescent="0.25">
      <c r="A41" s="67" t="s">
        <v>42</v>
      </c>
      <c r="B41" s="4">
        <v>1</v>
      </c>
      <c r="C41" s="4">
        <v>5</v>
      </c>
      <c r="D41" s="4">
        <v>7</v>
      </c>
      <c r="E41" s="4">
        <v>13</v>
      </c>
      <c r="F41" s="4">
        <v>26</v>
      </c>
      <c r="G41" s="4">
        <v>24</v>
      </c>
      <c r="H41" s="4">
        <v>76</v>
      </c>
    </row>
    <row r="42" spans="1:8" x14ac:dyDescent="0.25">
      <c r="A42" s="67" t="s">
        <v>41</v>
      </c>
      <c r="B42" s="4">
        <v>14</v>
      </c>
      <c r="C42" s="4">
        <v>12</v>
      </c>
      <c r="D42" s="4">
        <v>6</v>
      </c>
      <c r="E42" s="4">
        <v>54</v>
      </c>
      <c r="F42" s="4">
        <v>221</v>
      </c>
      <c r="G42" s="4">
        <v>7</v>
      </c>
      <c r="H42" s="4">
        <v>314</v>
      </c>
    </row>
    <row r="43" spans="1:8" x14ac:dyDescent="0.25">
      <c r="A43" s="73" t="s">
        <v>0</v>
      </c>
      <c r="B43" s="72">
        <v>89</v>
      </c>
      <c r="C43" s="72">
        <v>96</v>
      </c>
      <c r="D43" s="72">
        <v>444</v>
      </c>
      <c r="E43" s="72">
        <v>1610</v>
      </c>
      <c r="F43" s="72">
        <v>1928</v>
      </c>
      <c r="G43" s="72">
        <v>501</v>
      </c>
      <c r="H43" s="72">
        <v>4668</v>
      </c>
    </row>
    <row r="44" spans="1:8" x14ac:dyDescent="0.25">
      <c r="A44" s="30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H11" sqref="H11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47</v>
      </c>
      <c r="B5" s="46">
        <v>3.6179450072358899E-2</v>
      </c>
      <c r="C5" s="46">
        <v>0.10998552821997105</v>
      </c>
      <c r="D5" s="48">
        <v>6.0781476121562955E-2</v>
      </c>
    </row>
    <row r="11" spans="1:16" ht="45" x14ac:dyDescent="0.25">
      <c r="A11" s="31" t="s">
        <v>19</v>
      </c>
      <c r="B11" s="32" t="s">
        <v>13</v>
      </c>
      <c r="C11" s="32" t="s">
        <v>14</v>
      </c>
      <c r="D11" s="32" t="s">
        <v>15</v>
      </c>
      <c r="E11" s="32" t="s">
        <v>16</v>
      </c>
    </row>
    <row r="12" spans="1:16" ht="15.75" x14ac:dyDescent="0.25">
      <c r="A12" s="33" t="s">
        <v>20</v>
      </c>
      <c r="B12" s="29">
        <v>2.7426160337552744E-2</v>
      </c>
      <c r="C12" s="29">
        <v>2.9535864978902954E-2</v>
      </c>
      <c r="D12" s="29">
        <v>0.11181434599156118</v>
      </c>
      <c r="E12" s="29">
        <v>6.9620253164556958E-2</v>
      </c>
    </row>
    <row r="13" spans="1:16" ht="15.75" x14ac:dyDescent="0.25">
      <c r="A13" s="34" t="s">
        <v>21</v>
      </c>
      <c r="B13" s="29">
        <v>0</v>
      </c>
      <c r="C13" s="29">
        <v>4.6808510638297871E-2</v>
      </c>
      <c r="D13" s="29">
        <v>0.11914893617021277</v>
      </c>
      <c r="E13" s="29">
        <v>4.2553191489361701E-2</v>
      </c>
    </row>
    <row r="14" spans="1:16" ht="15.75" x14ac:dyDescent="0.25">
      <c r="A14" s="33" t="s">
        <v>22</v>
      </c>
      <c r="B14" s="29">
        <v>8.2644628099173556E-3</v>
      </c>
      <c r="C14" s="29">
        <v>4.9586776859504134E-2</v>
      </c>
      <c r="D14" s="29">
        <v>0.15289256198347106</v>
      </c>
      <c r="E14" s="29">
        <v>5.7851239669421489E-2</v>
      </c>
    </row>
    <row r="15" spans="1:16" ht="15.75" x14ac:dyDescent="0.25">
      <c r="A15" s="34" t="s">
        <v>23</v>
      </c>
      <c r="B15" s="29">
        <v>0</v>
      </c>
      <c r="C15" s="29">
        <v>1.932367149758454E-2</v>
      </c>
      <c r="D15" s="29">
        <v>7.2463768115942032E-2</v>
      </c>
      <c r="E15" s="29">
        <v>7.7294685990338161E-2</v>
      </c>
    </row>
    <row r="16" spans="1:16" ht="15.75" x14ac:dyDescent="0.25">
      <c r="A16" s="34" t="s">
        <v>24</v>
      </c>
      <c r="B16" s="29">
        <v>0</v>
      </c>
      <c r="C16" s="29">
        <v>0</v>
      </c>
      <c r="D16" s="29">
        <v>6.0606060606060608E-2</v>
      </c>
      <c r="E16" s="29">
        <v>9.0909090909090912E-2</v>
      </c>
    </row>
    <row r="17" spans="1:5" ht="15.75" x14ac:dyDescent="0.25">
      <c r="A17" s="34" t="s">
        <v>25</v>
      </c>
      <c r="B17" s="29">
        <v>5.235602094240838E-3</v>
      </c>
      <c r="C17" s="29">
        <v>4.712041884816754E-2</v>
      </c>
      <c r="D17" s="29">
        <v>8.9005235602094238E-2</v>
      </c>
      <c r="E17" s="29">
        <v>4.1884816753926704E-2</v>
      </c>
    </row>
    <row r="18" spans="1:5" x14ac:dyDescent="0.25">
      <c r="A18" s="35" t="s">
        <v>26</v>
      </c>
      <c r="B18" s="37">
        <v>1.1577424023154847E-2</v>
      </c>
      <c r="C18" s="37">
        <v>3.6179450072358899E-2</v>
      </c>
      <c r="D18" s="37">
        <v>0.10998552821997105</v>
      </c>
      <c r="E18" s="37">
        <v>6.0781476121562955E-2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MENOR_5</vt:lpstr>
      <vt:lpstr>ANTIPARASIT</vt:lpstr>
      <vt:lpstr>Hoja1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2024-07-12T18:51:11Z</dcterms:modified>
</cp:coreProperties>
</file>