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5\ADOLESCENTE\"/>
    </mc:Choice>
  </mc:AlternateContent>
  <xr:revisionPtr revIDLastSave="0" documentId="13_ncr:1_{24877247-3FDD-4977-A33D-184481A773C2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45" i="17" l="1"/>
  <c r="AD45" i="17"/>
  <c r="AC45" i="17"/>
  <c r="AB45" i="17"/>
  <c r="AA45" i="17"/>
  <c r="Z45" i="17"/>
  <c r="Y45" i="17"/>
  <c r="X45" i="17"/>
  <c r="W45" i="17"/>
  <c r="V45" i="17"/>
  <c r="U45" i="17"/>
  <c r="T45" i="17"/>
  <c r="S45" i="17"/>
  <c r="R45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B45" i="17"/>
  <c r="AK21" i="17"/>
  <c r="AJ21" i="17"/>
  <c r="AI21" i="17"/>
  <c r="AH21" i="17"/>
  <c r="AG21" i="17"/>
  <c r="AF21" i="17"/>
  <c r="AE21" i="17"/>
  <c r="AD21" i="17"/>
  <c r="AC21" i="17"/>
  <c r="AB21" i="17"/>
  <c r="AA21" i="17"/>
  <c r="Z21" i="17"/>
  <c r="Y21" i="17"/>
  <c r="X21" i="17"/>
  <c r="W21" i="17"/>
  <c r="V21" i="17"/>
  <c r="U21" i="17"/>
  <c r="T21" i="17"/>
  <c r="S21" i="17"/>
  <c r="R21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B21" i="17"/>
  <c r="AM44" i="17"/>
  <c r="AL44" i="17"/>
  <c r="AM43" i="17"/>
  <c r="AL43" i="17"/>
  <c r="AM42" i="17"/>
  <c r="AL42" i="17"/>
  <c r="AN42" i="17" s="1"/>
  <c r="AM41" i="17"/>
  <c r="AL41" i="17"/>
  <c r="AM40" i="17"/>
  <c r="AL40" i="17"/>
  <c r="AN40" i="17" s="1"/>
  <c r="AM39" i="17"/>
  <c r="AL39" i="17"/>
  <c r="AM38" i="17"/>
  <c r="AL38" i="17"/>
  <c r="AN38" i="17" s="1"/>
  <c r="AM37" i="17"/>
  <c r="AL37" i="17"/>
  <c r="AM36" i="17"/>
  <c r="AL36" i="17"/>
  <c r="AM35" i="17"/>
  <c r="AL35" i="17"/>
  <c r="AM34" i="17"/>
  <c r="AL34" i="17"/>
  <c r="AN34" i="17" s="1"/>
  <c r="AM33" i="17"/>
  <c r="AL33" i="17"/>
  <c r="AM32" i="17"/>
  <c r="AL32" i="17"/>
  <c r="AN32" i="17" s="1"/>
  <c r="AM31" i="17"/>
  <c r="AL31" i="17"/>
  <c r="AM30" i="17"/>
  <c r="AM45" i="17" s="1"/>
  <c r="AL30" i="17"/>
  <c r="AN30" i="17" s="1"/>
  <c r="AM20" i="17"/>
  <c r="AL20" i="17"/>
  <c r="AM19" i="17"/>
  <c r="AL19" i="17"/>
  <c r="AM18" i="17"/>
  <c r="AL18" i="17"/>
  <c r="AM17" i="17"/>
  <c r="AL17" i="17"/>
  <c r="AN17" i="17" s="1"/>
  <c r="AM16" i="17"/>
  <c r="AL16" i="17"/>
  <c r="AM15" i="17"/>
  <c r="AL15" i="17"/>
  <c r="AN15" i="17" s="1"/>
  <c r="AM14" i="17"/>
  <c r="AL14" i="17"/>
  <c r="AM13" i="17"/>
  <c r="AL13" i="17"/>
  <c r="AM12" i="17"/>
  <c r="AL12" i="17"/>
  <c r="AN12" i="17" s="1"/>
  <c r="AM11" i="17"/>
  <c r="AL11" i="17"/>
  <c r="AN11" i="17" s="1"/>
  <c r="AM10" i="17"/>
  <c r="AL10" i="17"/>
  <c r="AM9" i="17"/>
  <c r="AL9" i="17"/>
  <c r="AN9" i="17" s="1"/>
  <c r="AM8" i="17"/>
  <c r="AL8" i="17"/>
  <c r="AM7" i="17"/>
  <c r="AL7" i="17"/>
  <c r="AN7" i="17" s="1"/>
  <c r="AM6" i="17"/>
  <c r="AM21" i="17" s="1"/>
  <c r="AL6" i="17"/>
  <c r="AL21" i="17" s="1"/>
  <c r="AN43" i="17" l="1"/>
  <c r="AL45" i="17"/>
  <c r="AN31" i="17"/>
  <c r="AN39" i="17"/>
  <c r="AN19" i="17"/>
  <c r="AN36" i="17"/>
  <c r="AN8" i="17"/>
  <c r="AN16" i="17"/>
  <c r="AN33" i="17"/>
  <c r="AN41" i="17"/>
  <c r="AN37" i="17"/>
  <c r="AN18" i="17"/>
  <c r="AN13" i="17"/>
  <c r="AN20" i="17"/>
  <c r="AN14" i="17"/>
  <c r="AN10" i="17"/>
  <c r="AN35" i="17"/>
  <c r="AN45" i="17" s="1"/>
  <c r="AN44" i="17"/>
  <c r="AN6" i="17"/>
  <c r="AN21" i="17" s="1"/>
  <c r="R22" i="16"/>
  <c r="Q22" i="16"/>
  <c r="P22" i="16"/>
  <c r="O22" i="16"/>
  <c r="N22" i="16"/>
  <c r="M22" i="16"/>
  <c r="L22" i="16"/>
  <c r="K22" i="16"/>
  <c r="J22" i="16"/>
  <c r="I22" i="16"/>
  <c r="R21" i="16"/>
  <c r="Q21" i="16"/>
  <c r="P21" i="16"/>
  <c r="O21" i="16"/>
  <c r="N21" i="16"/>
  <c r="M21" i="16"/>
  <c r="L21" i="16"/>
  <c r="K21" i="16"/>
  <c r="J21" i="16"/>
  <c r="I21" i="16"/>
  <c r="H20" i="16"/>
  <c r="H19" i="16"/>
  <c r="R22" i="11"/>
  <c r="Q22" i="11"/>
  <c r="P22" i="11"/>
  <c r="O22" i="11"/>
  <c r="N22" i="11"/>
  <c r="M22" i="11"/>
  <c r="L22" i="11"/>
  <c r="K22" i="11"/>
  <c r="J22" i="11"/>
  <c r="I22" i="11"/>
  <c r="R21" i="11"/>
  <c r="Q21" i="11"/>
  <c r="P21" i="11"/>
  <c r="O21" i="11"/>
  <c r="N21" i="11"/>
  <c r="M21" i="11"/>
  <c r="L21" i="11"/>
  <c r="K21" i="11"/>
  <c r="J21" i="11"/>
  <c r="I21" i="11"/>
  <c r="H20" i="11"/>
  <c r="H19" i="11"/>
  <c r="R22" i="6"/>
  <c r="Q22" i="6"/>
  <c r="P22" i="6"/>
  <c r="O22" i="6"/>
  <c r="N22" i="6"/>
  <c r="M22" i="6"/>
  <c r="L22" i="6"/>
  <c r="K22" i="6"/>
  <c r="J22" i="6"/>
  <c r="I22" i="6"/>
  <c r="R21" i="6"/>
  <c r="Q21" i="6"/>
  <c r="P21" i="6"/>
  <c r="O21" i="6"/>
  <c r="N21" i="6"/>
  <c r="M21" i="6"/>
  <c r="L21" i="6"/>
  <c r="K21" i="6"/>
  <c r="J21" i="6"/>
  <c r="I21" i="6"/>
  <c r="H20" i="6"/>
  <c r="H19" i="6"/>
  <c r="R22" i="1"/>
  <c r="Q22" i="1"/>
  <c r="P22" i="1"/>
  <c r="O22" i="1"/>
  <c r="N22" i="1"/>
  <c r="M22" i="1"/>
  <c r="L22" i="1"/>
  <c r="K22" i="1"/>
  <c r="J22" i="1"/>
  <c r="I22" i="1"/>
  <c r="R21" i="1"/>
  <c r="Q21" i="1"/>
  <c r="P21" i="1"/>
  <c r="O21" i="1"/>
  <c r="N21" i="1"/>
  <c r="M21" i="1"/>
  <c r="L21" i="1"/>
  <c r="K21" i="1"/>
  <c r="J21" i="1"/>
  <c r="I21" i="1"/>
  <c r="H20" i="1"/>
  <c r="H19" i="1"/>
  <c r="R22" i="15"/>
  <c r="Q22" i="15"/>
  <c r="P22" i="15"/>
  <c r="O22" i="15"/>
  <c r="N22" i="15"/>
  <c r="M22" i="15"/>
  <c r="L22" i="15"/>
  <c r="K22" i="15"/>
  <c r="J22" i="15"/>
  <c r="I22" i="15"/>
  <c r="R21" i="15"/>
  <c r="Q21" i="15"/>
  <c r="P21" i="15"/>
  <c r="O21" i="15"/>
  <c r="N21" i="15"/>
  <c r="M21" i="15"/>
  <c r="L21" i="15"/>
  <c r="K21" i="15"/>
  <c r="J21" i="15"/>
  <c r="I21" i="15"/>
  <c r="H20" i="15"/>
  <c r="H19" i="15"/>
  <c r="R22" i="14"/>
  <c r="Q22" i="14"/>
  <c r="P22" i="14"/>
  <c r="O22" i="14"/>
  <c r="N22" i="14"/>
  <c r="M22" i="14"/>
  <c r="L22" i="14"/>
  <c r="K22" i="14"/>
  <c r="J22" i="14"/>
  <c r="I22" i="14"/>
  <c r="R21" i="14"/>
  <c r="Q21" i="14"/>
  <c r="P21" i="14"/>
  <c r="O21" i="14"/>
  <c r="N21" i="14"/>
  <c r="M21" i="14"/>
  <c r="L21" i="14"/>
  <c r="K21" i="14"/>
  <c r="J21" i="14"/>
  <c r="I21" i="14"/>
  <c r="H20" i="14"/>
  <c r="H19" i="14"/>
  <c r="R22" i="13"/>
  <c r="Q22" i="13"/>
  <c r="P22" i="13"/>
  <c r="O22" i="13"/>
  <c r="N22" i="13"/>
  <c r="M22" i="13"/>
  <c r="L22" i="13"/>
  <c r="K22" i="13"/>
  <c r="J22" i="13"/>
  <c r="I22" i="13"/>
  <c r="R21" i="13"/>
  <c r="Q21" i="13"/>
  <c r="P21" i="13"/>
  <c r="O21" i="13"/>
  <c r="N21" i="13"/>
  <c r="M21" i="13"/>
  <c r="L21" i="13"/>
  <c r="K21" i="13"/>
  <c r="J21" i="13"/>
  <c r="I21" i="13"/>
  <c r="H20" i="13"/>
  <c r="H19" i="13"/>
  <c r="R22" i="12"/>
  <c r="Q22" i="12"/>
  <c r="P22" i="12"/>
  <c r="O22" i="12"/>
  <c r="N22" i="12"/>
  <c r="M22" i="12"/>
  <c r="L22" i="12"/>
  <c r="K22" i="12"/>
  <c r="J22" i="12"/>
  <c r="I22" i="12"/>
  <c r="R21" i="12"/>
  <c r="Q21" i="12"/>
  <c r="P21" i="12"/>
  <c r="O21" i="12"/>
  <c r="N21" i="12"/>
  <c r="M21" i="12"/>
  <c r="L21" i="12"/>
  <c r="K21" i="12"/>
  <c r="J21" i="12"/>
  <c r="I21" i="12"/>
  <c r="H20" i="12"/>
  <c r="H19" i="12"/>
  <c r="R22" i="10"/>
  <c r="Q22" i="10"/>
  <c r="P22" i="10"/>
  <c r="O22" i="10"/>
  <c r="N22" i="10"/>
  <c r="M22" i="10"/>
  <c r="L22" i="10"/>
  <c r="K22" i="10"/>
  <c r="J22" i="10"/>
  <c r="I22" i="10"/>
  <c r="R21" i="10"/>
  <c r="Q21" i="10"/>
  <c r="P21" i="10"/>
  <c r="O21" i="10"/>
  <c r="N21" i="10"/>
  <c r="M21" i="10"/>
  <c r="L21" i="10"/>
  <c r="K21" i="10"/>
  <c r="J21" i="10"/>
  <c r="I21" i="10"/>
  <c r="H20" i="10"/>
  <c r="H19" i="10"/>
  <c r="R22" i="9"/>
  <c r="Q22" i="9"/>
  <c r="P22" i="9"/>
  <c r="O22" i="9"/>
  <c r="N22" i="9"/>
  <c r="M22" i="9"/>
  <c r="L22" i="9"/>
  <c r="K22" i="9"/>
  <c r="J22" i="9"/>
  <c r="I22" i="9"/>
  <c r="R21" i="9"/>
  <c r="Q21" i="9"/>
  <c r="P21" i="9"/>
  <c r="O21" i="9"/>
  <c r="N21" i="9"/>
  <c r="M21" i="9"/>
  <c r="L21" i="9"/>
  <c r="K21" i="9"/>
  <c r="J21" i="9"/>
  <c r="I21" i="9"/>
  <c r="H20" i="9"/>
  <c r="H19" i="9"/>
  <c r="R22" i="8"/>
  <c r="Q22" i="8"/>
  <c r="P22" i="8"/>
  <c r="O22" i="8"/>
  <c r="N22" i="8"/>
  <c r="M22" i="8"/>
  <c r="L22" i="8"/>
  <c r="K22" i="8"/>
  <c r="J22" i="8"/>
  <c r="I22" i="8"/>
  <c r="R21" i="8"/>
  <c r="Q21" i="8"/>
  <c r="P21" i="8"/>
  <c r="O21" i="8"/>
  <c r="N21" i="8"/>
  <c r="M21" i="8"/>
  <c r="L21" i="8"/>
  <c r="K21" i="8"/>
  <c r="J21" i="8"/>
  <c r="I21" i="8"/>
  <c r="H20" i="8"/>
  <c r="H19" i="8"/>
  <c r="R22" i="7"/>
  <c r="Q22" i="7"/>
  <c r="P22" i="7"/>
  <c r="O22" i="7"/>
  <c r="N22" i="7"/>
  <c r="M22" i="7"/>
  <c r="L22" i="7"/>
  <c r="K22" i="7"/>
  <c r="J22" i="7"/>
  <c r="I22" i="7"/>
  <c r="R21" i="7"/>
  <c r="Q21" i="7"/>
  <c r="P21" i="7"/>
  <c r="O21" i="7"/>
  <c r="N21" i="7"/>
  <c r="M21" i="7"/>
  <c r="L21" i="7"/>
  <c r="K21" i="7"/>
  <c r="J21" i="7"/>
  <c r="I21" i="7"/>
  <c r="H20" i="7"/>
  <c r="H19" i="7"/>
  <c r="R22" i="5"/>
  <c r="Q22" i="5"/>
  <c r="P22" i="5"/>
  <c r="O22" i="5"/>
  <c r="N22" i="5"/>
  <c r="M22" i="5"/>
  <c r="L22" i="5"/>
  <c r="K22" i="5"/>
  <c r="J22" i="5"/>
  <c r="I22" i="5"/>
  <c r="R21" i="5"/>
  <c r="Q21" i="5"/>
  <c r="P21" i="5"/>
  <c r="O21" i="5"/>
  <c r="N21" i="5"/>
  <c r="M21" i="5"/>
  <c r="L21" i="5"/>
  <c r="K21" i="5"/>
  <c r="J21" i="5"/>
  <c r="I21" i="5"/>
  <c r="H20" i="5"/>
  <c r="H19" i="5"/>
  <c r="R22" i="4"/>
  <c r="Q22" i="4"/>
  <c r="P22" i="4"/>
  <c r="O22" i="4"/>
  <c r="N22" i="4"/>
  <c r="M22" i="4"/>
  <c r="L22" i="4"/>
  <c r="K22" i="4"/>
  <c r="J22" i="4"/>
  <c r="I22" i="4"/>
  <c r="R21" i="4"/>
  <c r="Q21" i="4"/>
  <c r="P21" i="4"/>
  <c r="O21" i="4"/>
  <c r="N21" i="4"/>
  <c r="M21" i="4"/>
  <c r="L21" i="4"/>
  <c r="K21" i="4"/>
  <c r="J21" i="4"/>
  <c r="I21" i="4"/>
  <c r="H20" i="4"/>
  <c r="H19" i="4"/>
  <c r="R22" i="3"/>
  <c r="Q22" i="3"/>
  <c r="P22" i="3"/>
  <c r="O22" i="3"/>
  <c r="N22" i="3"/>
  <c r="M22" i="3"/>
  <c r="L22" i="3"/>
  <c r="K22" i="3"/>
  <c r="J22" i="3"/>
  <c r="I22" i="3"/>
  <c r="R21" i="3"/>
  <c r="Q21" i="3"/>
  <c r="P21" i="3"/>
  <c r="O21" i="3"/>
  <c r="N21" i="3"/>
  <c r="M21" i="3"/>
  <c r="L21" i="3"/>
  <c r="K21" i="3"/>
  <c r="J21" i="3"/>
  <c r="I21" i="3"/>
  <c r="H20" i="3"/>
  <c r="H19" i="3"/>
  <c r="R22" i="2"/>
  <c r="Q22" i="2"/>
  <c r="P22" i="2"/>
  <c r="O22" i="2"/>
  <c r="N22" i="2"/>
  <c r="M22" i="2"/>
  <c r="L22" i="2"/>
  <c r="K22" i="2"/>
  <c r="J22" i="2"/>
  <c r="I22" i="2"/>
  <c r="R21" i="2"/>
  <c r="Q21" i="2"/>
  <c r="P21" i="2"/>
  <c r="O21" i="2"/>
  <c r="N21" i="2"/>
  <c r="M21" i="2"/>
  <c r="L21" i="2"/>
  <c r="K21" i="2"/>
  <c r="J21" i="2"/>
  <c r="I21" i="2"/>
  <c r="H20" i="2"/>
  <c r="H19" i="2"/>
</calcChain>
</file>

<file path=xl/sharedStrings.xml><?xml version="1.0" encoding="utf-8"?>
<sst xmlns="http://schemas.openxmlformats.org/spreadsheetml/2006/main" count="8588" uniqueCount="461">
  <si>
    <t>OFICINA DE ESTADÍSTICA E INFORMÁTICA</t>
  </si>
  <si>
    <t>DESDE</t>
  </si>
  <si>
    <t xml:space="preserve"> 01/12/2025</t>
  </si>
  <si>
    <t>RED</t>
  </si>
  <si>
    <t>ISLAY</t>
  </si>
  <si>
    <t>HASTA</t>
  </si>
  <si>
    <t xml:space="preserve"> 31/12/2025</t>
  </si>
  <si>
    <t>MICRORED</t>
  </si>
  <si>
    <t>ALTO INCLAN</t>
  </si>
  <si>
    <t>ESTABLEC</t>
  </si>
  <si>
    <t>HOSPITAL ALTO INCLAN</t>
  </si>
  <si>
    <t>REPORTE DE ACTIVIDADES DE LA ETAPA DE VIDA ADOLESCENTE</t>
  </si>
  <si>
    <t>MORBILIDAD DEL ADOLESCENTE</t>
  </si>
  <si>
    <t>CIE10</t>
  </si>
  <si>
    <t>DIAGNÓSTICOS</t>
  </si>
  <si>
    <t>Total</t>
  </si>
  <si>
    <t>12a - 14a</t>
  </si>
  <si>
    <t>15a-17a</t>
  </si>
  <si>
    <t>_ _ _ _</t>
  </si>
  <si>
    <t>Infecciones Respiratorias Agudas Complicadas</t>
  </si>
  <si>
    <t>Infecciones Respiratorias Agudas No Complicadas</t>
  </si>
  <si>
    <t>Enfermedades Diarreicas Agudas Complicadas</t>
  </si>
  <si>
    <t>Enfermedades Diarreicas Agudas No Complicadas</t>
  </si>
  <si>
    <t>EE.SS</t>
  </si>
  <si>
    <t>II.EE</t>
  </si>
  <si>
    <t>Paquete básico</t>
  </si>
  <si>
    <t>Paquete completo</t>
  </si>
  <si>
    <t>Paquete especializado</t>
  </si>
  <si>
    <t xml:space="preserve">CONTROL Y SEGUIMIENTO DE ADOLESCENTES </t>
  </si>
  <si>
    <t>C8002, 99801</t>
  </si>
  <si>
    <t>Plan de Atención Integral de Salud</t>
  </si>
  <si>
    <t>Iniciado</t>
  </si>
  <si>
    <t>Concluido</t>
  </si>
  <si>
    <t>Z003</t>
  </si>
  <si>
    <t>Examen del estado de desarrollo del adolescente</t>
  </si>
  <si>
    <t>Evaluación Integral del Adolescente</t>
  </si>
  <si>
    <t>1º Control</t>
  </si>
  <si>
    <t>2º Control</t>
  </si>
  <si>
    <t>3º Control</t>
  </si>
  <si>
    <t>4º Control</t>
  </si>
  <si>
    <t>5º Control</t>
  </si>
  <si>
    <t>6º Control a + controles</t>
  </si>
  <si>
    <t xml:space="preserve">Ultimo Control </t>
  </si>
  <si>
    <t>VISITA DOMICILIARIA</t>
  </si>
  <si>
    <t>C0011</t>
  </si>
  <si>
    <t>Visita Domiciliaria</t>
  </si>
  <si>
    <t>1º visita</t>
  </si>
  <si>
    <t>2º visita</t>
  </si>
  <si>
    <t>Con 3 a + visitas</t>
  </si>
  <si>
    <t>Visita domiciliaria para la ayuda con actividades de la vida diaria y del cuidado personal</t>
  </si>
  <si>
    <t xml:space="preserve">EVALUACIÓN FÍSICA NUTRICIONAL </t>
  </si>
  <si>
    <t>Z000</t>
  </si>
  <si>
    <t>Examen médico general</t>
  </si>
  <si>
    <t>Z019</t>
  </si>
  <si>
    <t>Valoración de Factores de Riesgo (DNT)</t>
  </si>
  <si>
    <t>99209.04</t>
  </si>
  <si>
    <t>Evaluación Nutricional Antropometrica (PAB)</t>
  </si>
  <si>
    <t>RSM= Riesgo Bajo</t>
  </si>
  <si>
    <t>RSA= Riesgo Alto</t>
  </si>
  <si>
    <t>RMA= Riesgo Muy Alto</t>
  </si>
  <si>
    <t>E660</t>
  </si>
  <si>
    <t>Índice de Masa Corporal (IMC)</t>
  </si>
  <si>
    <t>Obesidad debido a exceso de caloría (Sobrepeso)</t>
  </si>
  <si>
    <t>E669</t>
  </si>
  <si>
    <t>Obesidad no especificada (Obesidad)</t>
  </si>
  <si>
    <t>Z006</t>
  </si>
  <si>
    <t>Peso Normal</t>
  </si>
  <si>
    <t>E440</t>
  </si>
  <si>
    <t xml:space="preserve"> Desnutrición Proteico Calórica Moderada(Desnutrición Aguda)</t>
  </si>
  <si>
    <t>E43X</t>
  </si>
  <si>
    <t xml:space="preserve"> Desnutrición Proteico Calórica Severa No Especificada</t>
  </si>
  <si>
    <t>E344</t>
  </si>
  <si>
    <t>Talla/Edad</t>
  </si>
  <si>
    <t xml:space="preserve"> Estatura Alta Constitucional (Talla Alta)</t>
  </si>
  <si>
    <t>Talla Normal</t>
  </si>
  <si>
    <t>E45X</t>
  </si>
  <si>
    <t xml:space="preserve"> Desnutrición Crónica T/E (Talla Baja)</t>
  </si>
  <si>
    <t>E785</t>
  </si>
  <si>
    <t>Hiperlipidemia No Especificada (Dislipidemia)</t>
  </si>
  <si>
    <t>E65X</t>
  </si>
  <si>
    <t>Adiposidad Localizada</t>
  </si>
  <si>
    <t>Z728</t>
  </si>
  <si>
    <t>Otros Problemas relacionados al Estilo de Vida</t>
  </si>
  <si>
    <t>Dosaje de Hemoglobina</t>
  </si>
  <si>
    <t>99199.26</t>
  </si>
  <si>
    <t xml:space="preserve">Suplementación de sulfato ferroso y ácido fólico
</t>
  </si>
  <si>
    <t>EVALUACIÓN DE LA AGUDEZA VISUAL</t>
  </si>
  <si>
    <t>Resultado del procedimiento</t>
  </si>
  <si>
    <t>Z006 = Normal</t>
  </si>
  <si>
    <t>H547 = Disminución de la Agudeza Visual sin especificación</t>
  </si>
  <si>
    <t>Prueba  de la Agudeza Visual cuantitativa bilateral</t>
  </si>
  <si>
    <t xml:space="preserve">Z010 </t>
  </si>
  <si>
    <t>Examen de Ojos y de la Visión</t>
  </si>
  <si>
    <t>ConsejerÍa ocular</t>
  </si>
  <si>
    <t>EVALUACIÓN DE LA AGUDEZA AUDITIVA</t>
  </si>
  <si>
    <t>H919</t>
  </si>
  <si>
    <t>Determinación de la Agudeza Auditiva sin Especificación</t>
  </si>
  <si>
    <t>Z011</t>
  </si>
  <si>
    <t>Examen de Oídos y de la Audición- Normal</t>
  </si>
  <si>
    <t>Examen de Oídos y de la Audición- Anormal</t>
  </si>
  <si>
    <t>ATENCIÓN ODONTOLÓGICA</t>
  </si>
  <si>
    <t>D1310</t>
  </si>
  <si>
    <t>Asesoría Nutricional para el Control de Enfermedades Dentales</t>
  </si>
  <si>
    <t>D1330</t>
  </si>
  <si>
    <t>Instrucción de Higiene Oral</t>
  </si>
  <si>
    <t>D0120</t>
  </si>
  <si>
    <t>Examen Estomatológico</t>
  </si>
  <si>
    <t>D1110</t>
  </si>
  <si>
    <t>Profilaxis Dental</t>
  </si>
  <si>
    <t>U510</t>
  </si>
  <si>
    <t>Alta Básica Odontológica</t>
  </si>
  <si>
    <t>EVALUACIÓN FÍSICO POSTURAL</t>
  </si>
  <si>
    <t>Análisis Postural Estático ( NORMAL)</t>
  </si>
  <si>
    <t>M400</t>
  </si>
  <si>
    <t>Cifosis postural</t>
  </si>
  <si>
    <t xml:space="preserve">M402 </t>
  </si>
  <si>
    <t>Otras cifosis y las no especificadas</t>
  </si>
  <si>
    <t>M403</t>
  </si>
  <si>
    <t>Síndrome de espalda plana</t>
  </si>
  <si>
    <t>M405</t>
  </si>
  <si>
    <t>Lordosis no especifica</t>
  </si>
  <si>
    <t>M419</t>
  </si>
  <si>
    <t>Escoliosis, no especificada</t>
  </si>
  <si>
    <t>INMUNIZACIONES</t>
  </si>
  <si>
    <t>Vacunación Antihepatitis Viral B (HvB) ---------&gt; DOSIS 1</t>
  </si>
  <si>
    <t>Vacunación Antihepatitis Viral B (HvB) ---------&gt; DOSIS 2</t>
  </si>
  <si>
    <t>Vacunación Antihepatitis Viral B (HvB) ---------&gt; DOSIS 3</t>
  </si>
  <si>
    <t>Vacuna contra la Influenza  (Estacional)</t>
  </si>
  <si>
    <t>Vacunación Diftotetánica (dT) (Incluye varones y gestantes) ---------&gt; DOSIS 1</t>
  </si>
  <si>
    <t>Vacunación Diftotetánica (dT) (Incluye varones y gestantes) ---------&gt; DOSIS 2</t>
  </si>
  <si>
    <t>Vacunación Diftotetánica (dT) (Incluye varones y gestantes) ---------&gt; DOSIS 3</t>
  </si>
  <si>
    <t>Vacuna contra Virus de Papiloma Humano  ---------&gt; DOSIS 1</t>
  </si>
  <si>
    <t>Vacuna contra Virus de Papiloma Humano  ---------&gt; DOSIS 2</t>
  </si>
  <si>
    <t>Vacuna Antiamarilica</t>
  </si>
  <si>
    <t>EVALUACIÓN DEL DESARROLLO SEXUAL/ PLANIFICACIÓN FAMILIAR</t>
  </si>
  <si>
    <t>99384.02</t>
  </si>
  <si>
    <t>Evaluación del desarrollo sexual según Tanner</t>
  </si>
  <si>
    <t>99208</t>
  </si>
  <si>
    <t>Atención en Planificación Familiar y SSR</t>
  </si>
  <si>
    <t>De acuerdo al MAC elegido</t>
  </si>
  <si>
    <t>Entrega de Métodos Anticonceptivos, en caso de que el/la Adolescente lo requiera</t>
  </si>
  <si>
    <t>TOTAL</t>
  </si>
  <si>
    <t>12 a - 14 a</t>
  </si>
  <si>
    <t>15-17a</t>
  </si>
  <si>
    <t>N</t>
  </si>
  <si>
    <t>C</t>
  </si>
  <si>
    <t>DIU</t>
  </si>
  <si>
    <t>A</t>
  </si>
  <si>
    <t>I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</si>
  <si>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</si>
  <si>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</si>
  <si>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</si>
  <si>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</si>
  <si>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</si>
  <si>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</si>
  <si>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</si>
  <si>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</si>
  <si>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MELA</t>
  </si>
  <si>
    <t>ABSTINECIA PERIODICA</t>
  </si>
  <si>
    <t>BILLINGS</t>
  </si>
  <si>
    <t xml:space="preserve">RITMO </t>
  </si>
  <si>
    <t>DIAS FIJO</t>
  </si>
  <si>
    <t>ADMINISTRACION Y USO DE ANTICONCEPTIVO ORAL DE EMERGENCIA / YUZPE</t>
  </si>
  <si>
    <t>EVALUACIÓN CLÍNICA</t>
  </si>
  <si>
    <t xml:space="preserve">L709 </t>
  </si>
  <si>
    <t>Acné no especificado</t>
  </si>
  <si>
    <t>D509</t>
  </si>
  <si>
    <t>Anemia por Deficiencia de Hierro sin Especificación</t>
  </si>
  <si>
    <t>O990</t>
  </si>
  <si>
    <t>Anemia que afecta al Embarazo, Parto o Puerperio</t>
  </si>
  <si>
    <t>Administración de Tratamiento (Anemia)</t>
  </si>
  <si>
    <t>J459</t>
  </si>
  <si>
    <t>Asma No Especificada</t>
  </si>
  <si>
    <t xml:space="preserve">I10X </t>
  </si>
  <si>
    <t>Hipertensión Esencial Primaria (Hipertensión Arterial)</t>
  </si>
  <si>
    <t>R51X</t>
  </si>
  <si>
    <t>Cefalea</t>
  </si>
  <si>
    <t>B829</t>
  </si>
  <si>
    <t>Parasitosis Intestinal, sin otra Especificación</t>
  </si>
  <si>
    <t>N63X</t>
  </si>
  <si>
    <t>Masa No Especificada en la Mama</t>
  </si>
  <si>
    <t>A084</t>
  </si>
  <si>
    <t>Infección Intestinal Viral, Sin Otra Especificación</t>
  </si>
  <si>
    <t>B373</t>
  </si>
  <si>
    <t xml:space="preserve">Candidiasis de la Vulva y de la Vagina (Candidiasis Vaginal) </t>
  </si>
  <si>
    <t>B853</t>
  </si>
  <si>
    <t xml:space="preserve">Pediculosis del Pubis </t>
  </si>
  <si>
    <t>B968</t>
  </si>
  <si>
    <t>Vaginosis Bacteriana</t>
  </si>
  <si>
    <t>A64X9</t>
  </si>
  <si>
    <t>Síndrome de Flujo Vaginal</t>
  </si>
  <si>
    <t>A64X5</t>
  </si>
  <si>
    <t>Síndrome de Dolor Abdominal Bajo</t>
  </si>
  <si>
    <t>A64X6</t>
  </si>
  <si>
    <t>Síndrome de Secreción Uretral</t>
  </si>
  <si>
    <t>99199.11</t>
  </si>
  <si>
    <t>Administración de Tratamiento (ITS)</t>
  </si>
  <si>
    <t>CONSEJERÍAS</t>
  </si>
  <si>
    <t>99401</t>
  </si>
  <si>
    <t>Consejería Integral</t>
  </si>
  <si>
    <t>99402.03</t>
  </si>
  <si>
    <t>Consejería/Orientación en Salud Sexual y Reproductiva</t>
  </si>
  <si>
    <t>99402.04</t>
  </si>
  <si>
    <t>Orientación/Consejería en Planificación Familiar</t>
  </si>
  <si>
    <t>99402.09</t>
  </si>
  <si>
    <t>Consejería de Prevención en Riesgos de Salud Mental</t>
  </si>
  <si>
    <t>99401.31</t>
  </si>
  <si>
    <t>Consejería en Prevención de Enfermedades No transmisibles (Salud Física)</t>
  </si>
  <si>
    <t>Consejería Nutricional</t>
  </si>
  <si>
    <t>99403.01</t>
  </si>
  <si>
    <t>Consejería Nutricional: Alimentación Saludable</t>
  </si>
  <si>
    <t>99401.33</t>
  </si>
  <si>
    <t>Consejería Pre Test para VIH</t>
  </si>
  <si>
    <t>99401.34</t>
  </si>
  <si>
    <t>Consejería Post Test para VIH - Resultado No Reactivo</t>
  </si>
  <si>
    <t>99403.03</t>
  </si>
  <si>
    <t>Consejería Post Test para VIH - Resultado Reactivo</t>
  </si>
  <si>
    <t>99402.05</t>
  </si>
  <si>
    <t>Consejería/Orientación en Prevención de ITS, VIH, Hepatitis</t>
  </si>
  <si>
    <t>99401.24</t>
  </si>
  <si>
    <t xml:space="preserve">Consejería higiene de manos </t>
  </si>
  <si>
    <t>99401.19</t>
  </si>
  <si>
    <t>Consejería para el autocuidado</t>
  </si>
  <si>
    <t>TOMA DE PRUEBA RÁPIDA (en caso lo requiera) 
PARA LA DETECCIÓN DE</t>
  </si>
  <si>
    <t>Anticuerpos; HIV-1 y HIV-2, análisis único (Tamizaje de VIH por Prueba Rápida)</t>
  </si>
  <si>
    <t>Anticuerpo: Treponema Pallidum(Tamizaje de Sífilis por Prueba Rápida)</t>
  </si>
  <si>
    <t>Prueba de Sífilis; anticuerpo no treponémico cuantitativa (Tamizaje de Hepatitis B por Prueba Rápida)</t>
  </si>
  <si>
    <t>Tamizaje de Hepatitis B por Prueba Rápida</t>
  </si>
  <si>
    <t>Z320</t>
  </si>
  <si>
    <t>Embarazo No Confirmado: toma de pruebas para el descarte de embarazo en caso la adolescente lo requiera. (examen de orina)</t>
  </si>
  <si>
    <t>SALUD MENTAL</t>
  </si>
  <si>
    <t>Entrevista de Tamizaje</t>
  </si>
  <si>
    <t>U100</t>
  </si>
  <si>
    <t>Aplicación de Cuestionario de Habilidades Sociales</t>
  </si>
  <si>
    <t>F419</t>
  </si>
  <si>
    <t>Trastorno de ansiedad, no Especificado</t>
  </si>
  <si>
    <t>Z553</t>
  </si>
  <si>
    <t>Problemas Relacionados con el Bajo Rendimiento Escolar</t>
  </si>
  <si>
    <t>Z7281</t>
  </si>
  <si>
    <t>Riesgos de Lesiones o Accidentes</t>
  </si>
  <si>
    <t>96150.01</t>
  </si>
  <si>
    <t>Tamizaje de Salud Mental en Violencia</t>
  </si>
  <si>
    <t>96150.02</t>
  </si>
  <si>
    <t>Tamizaje de Salud Mental en Alcohol y Drogas</t>
  </si>
  <si>
    <t>96150.03</t>
  </si>
  <si>
    <t>Tamizaje de Salud Mental en Trastornos Depresivos</t>
  </si>
  <si>
    <t>96150.04</t>
  </si>
  <si>
    <t>Tamizaje de Salud Mental en Psicosis</t>
  </si>
  <si>
    <t>96150.05</t>
  </si>
  <si>
    <t>Tamizaje de Salud Mental en Habilidades Sociales</t>
  </si>
  <si>
    <t xml:space="preserve">TAMIZAJES POSITIVOS </t>
  </si>
  <si>
    <t>R456</t>
  </si>
  <si>
    <t>Problemas relacionados con violencia</t>
  </si>
  <si>
    <t xml:space="preserve">Z734 </t>
  </si>
  <si>
    <t>Problemas Relacionados con Habilidades Sociales Inadecuadas</t>
  </si>
  <si>
    <t>Z720</t>
  </si>
  <si>
    <t>Problemas Relacionados con el Uso de Tabaco</t>
  </si>
  <si>
    <t>Z721</t>
  </si>
  <si>
    <t>Problemas Sociales Relacionados con el Uso de Alcohol</t>
  </si>
  <si>
    <t>Z722</t>
  </si>
  <si>
    <t>Problemas Sociales Relacionados con el Uso de drogas</t>
  </si>
  <si>
    <t>Z726</t>
  </si>
  <si>
    <t>Problemas relacionados con el Juego y las apuestas</t>
  </si>
  <si>
    <t>Z619</t>
  </si>
  <si>
    <t>Problemas Relacionados con Experiencia Negativa no Especificada en la Infancia</t>
  </si>
  <si>
    <t>Z639</t>
  </si>
  <si>
    <t>Otros Problemas Relacionados con el Grupo Primario de Apoyo, Inclusive  Circunstancias Familiares (Relaciones Familiares)</t>
  </si>
  <si>
    <t>ACTIVIDADES PREVENTIVAS PROMOCIONALES</t>
  </si>
  <si>
    <t>C0009</t>
  </si>
  <si>
    <t>Sesión Educativa</t>
  </si>
  <si>
    <t xml:space="preserve">U1258 </t>
  </si>
  <si>
    <t>Sesión de entrenamiento en familias fuertes</t>
  </si>
  <si>
    <t xml:space="preserve">APP 93   </t>
  </si>
  <si>
    <t>Actividad en colegios</t>
  </si>
  <si>
    <t>APP100</t>
  </si>
  <si>
    <t>Establecimiento de Salud</t>
  </si>
  <si>
    <t xml:space="preserve">APP104 </t>
  </si>
  <si>
    <t>Municipalidades</t>
  </si>
  <si>
    <t>APP 136</t>
  </si>
  <si>
    <t>Actividades con familia</t>
  </si>
  <si>
    <t>APP141</t>
  </si>
  <si>
    <t>Actividades con adolescentes</t>
  </si>
  <si>
    <t xml:space="preserve">APP144 </t>
  </si>
  <si>
    <t>Actividades con docentes</t>
  </si>
  <si>
    <t>APP145</t>
  </si>
  <si>
    <t>Actividades con alumnos</t>
  </si>
  <si>
    <t>APP146</t>
  </si>
  <si>
    <t>Actividades con padres</t>
  </si>
  <si>
    <t>APP150</t>
  </si>
  <si>
    <t>Actividades con autoridades</t>
  </si>
  <si>
    <t>C1021</t>
  </si>
  <si>
    <t>Organización de Charla para Abogacía y Políticas Públicas</t>
  </si>
  <si>
    <t xml:space="preserve">C0007 </t>
  </si>
  <si>
    <t xml:space="preserve">Taller para la  familia  </t>
  </si>
  <si>
    <t>C0010</t>
  </si>
  <si>
    <t>Sesión Demostrativa</t>
  </si>
  <si>
    <t>Taller de habilidades sociales</t>
  </si>
  <si>
    <t>C0008</t>
  </si>
  <si>
    <t>Taller para personal de salud</t>
  </si>
  <si>
    <t>C2121.01</t>
  </si>
  <si>
    <t xml:space="preserve">Animación Sociocultural </t>
  </si>
  <si>
    <t xml:space="preserve">C2121 </t>
  </si>
  <si>
    <t xml:space="preserve">Teatros Populares </t>
  </si>
  <si>
    <t>C3152</t>
  </si>
  <si>
    <t>Formación de Educadores de Pares</t>
  </si>
  <si>
    <t xml:space="preserve">C7001 </t>
  </si>
  <si>
    <t>Monitoreo</t>
  </si>
  <si>
    <t xml:space="preserve">C7002 </t>
  </si>
  <si>
    <t>Supervisión</t>
  </si>
  <si>
    <t xml:space="preserve">C7003 </t>
  </si>
  <si>
    <t>Evaluación</t>
  </si>
  <si>
    <t xml:space="preserve">C7004    </t>
  </si>
  <si>
    <t>Asistencia Técnica</t>
  </si>
  <si>
    <t>SESIONES EDUCATIVAS</t>
  </si>
  <si>
    <t>PSA</t>
  </si>
  <si>
    <t>Salud Física Nutricional de 12 a 14 años</t>
  </si>
  <si>
    <t xml:space="preserve">Actividad Física </t>
  </si>
  <si>
    <t>Alimentación Saludable</t>
  </si>
  <si>
    <t>Higiene</t>
  </si>
  <si>
    <t>Protección solar</t>
  </si>
  <si>
    <t xml:space="preserve">Salud Bucal </t>
  </si>
  <si>
    <t>Salud ocular</t>
  </si>
  <si>
    <t>Cuidado del medio ambiente</t>
  </si>
  <si>
    <t>Medidas de seguridad y prevención de accidentes. Primeros auxilios</t>
  </si>
  <si>
    <t>Salud respiratoria y tuberculosis: Higiene y salud bucal.</t>
  </si>
  <si>
    <t>Salud Física Nutricional de 15 a 17 años</t>
  </si>
  <si>
    <t>Actividad Física y deporte</t>
  </si>
  <si>
    <t xml:space="preserve">Prvención de transtornos posturales </t>
  </si>
  <si>
    <t>Prevención de enfermedades transmisibles prevalentes: Dengue, malaria, bartonellosis etc.</t>
  </si>
  <si>
    <t xml:space="preserve">Medidas de Seguridad y prevención de accidentes </t>
  </si>
  <si>
    <t>Primeros auxilios. Resucitación cardiopulmonar</t>
  </si>
  <si>
    <t>SSI</t>
  </si>
  <si>
    <t>Salud Sexual y Reproductiva de 12 a 14 años</t>
  </si>
  <si>
    <t>Derechos Sexuales y Reproductivos</t>
  </si>
  <si>
    <t>Sexualidad humana y afectividad</t>
  </si>
  <si>
    <t xml:space="preserve">Desarrollo sexual en la adolescencia </t>
  </si>
  <si>
    <t>Prevención del embarazo no deseado, ITS y VIH-SIDA</t>
  </si>
  <si>
    <r>
      <t xml:space="preserve">Diversidad sexual </t>
    </r>
    <r>
      <rPr>
        <b/>
        <sz val="10"/>
        <color rgb="FF000000"/>
        <rFont val="Calibri"/>
        <family val="2"/>
      </rPr>
      <t>e identidad de género</t>
    </r>
  </si>
  <si>
    <t>Salud Sexual y Reproductiva de 15 a 17 años</t>
  </si>
  <si>
    <t>Anticoncepción y paternidad saludable</t>
  </si>
  <si>
    <t>Prevención del embarazo no deseado,</t>
  </si>
  <si>
    <t>Relaciones sexuales, sexo seguro</t>
  </si>
  <si>
    <t>Infecciones de transmisión sexual, VIH-SIDA, Hepatitis B</t>
  </si>
  <si>
    <t>Diversidad sexual e identidad de género</t>
  </si>
  <si>
    <t>PSI</t>
  </si>
  <si>
    <t>Salud Psicosocial de 12 a 14 años</t>
  </si>
  <si>
    <t>Habilidades para la vida (autoestima, asertividad, toma de decisiones, comunicación); cognitivas y de control de emociones.</t>
  </si>
  <si>
    <t>Proyecto de vida</t>
  </si>
  <si>
    <t>Resilencia</t>
  </si>
  <si>
    <t>Rol del adolescente en la familia (derechos y responsabilidades)</t>
  </si>
  <si>
    <t>Derechos y responsabilidades en salud</t>
  </si>
  <si>
    <t>Equidad de género e interculturalidad</t>
  </si>
  <si>
    <t>Prevención de la Violencia Familiar (maltrato físico, psicológico, por negligencia), castigo físico y humillante, violencia sexual, violencia por explotación sexual y trata de personas, social (pandillaje, delincuencia, bullying).</t>
  </si>
  <si>
    <t>Identificación de Signos de Alarma de: depresión, intento de suicidio, ansiedad, adicciones, trastornos de conducta alimentaria (anorexia, bulimia).</t>
  </si>
  <si>
    <t>Prevención de consumo de tabaco, alcohol, drogas ilícitas y nuevas adicciones (ludopatías, dependencia de las redes sociales, adicción tecnológica).</t>
  </si>
  <si>
    <t>Masculinidad</t>
  </si>
  <si>
    <t>Salud Psicosocial de 15 a 17 años</t>
  </si>
  <si>
    <t>Proyecto de vida y orientación vocacional</t>
  </si>
  <si>
    <t>Empoderamiento. liderazgo. Participación ciudadana</t>
  </si>
  <si>
    <t>Viviendo en familia: Relaciones intergeneracionales, mejorando la comunicación</t>
  </si>
  <si>
    <t>Medios de Comunicación y sus Riesgos.</t>
  </si>
  <si>
    <t>COVID - 19</t>
  </si>
  <si>
    <t>Prueba Molecular PCR</t>
  </si>
  <si>
    <t>87635.01</t>
  </si>
  <si>
    <t>Prueba Rápida Serológica</t>
  </si>
  <si>
    <t>U071</t>
  </si>
  <si>
    <t>Virus identificado</t>
  </si>
  <si>
    <t>U072</t>
  </si>
  <si>
    <t>Virus no identificado</t>
  </si>
  <si>
    <t xml:space="preserve">R05 </t>
  </si>
  <si>
    <t>Tos</t>
  </si>
  <si>
    <t xml:space="preserve">R060  </t>
  </si>
  <si>
    <t>Falta de aire / Disnea</t>
  </si>
  <si>
    <t xml:space="preserve">    R070    </t>
  </si>
  <si>
    <t>Dolor de garganta</t>
  </si>
  <si>
    <t xml:space="preserve">R509  </t>
  </si>
  <si>
    <t>Fiebre, no especificada</t>
  </si>
  <si>
    <t xml:space="preserve">Z208 </t>
  </si>
  <si>
    <t>Contacto con y exposición a otras enfermedades transmisibles</t>
  </si>
  <si>
    <t>Z038</t>
  </si>
  <si>
    <t>Observación de otras enfermedades y afecciones sospechosas.</t>
  </si>
  <si>
    <t>Seguimiento de COVID -19 o cualquier otra Actividad o Enfermedad</t>
  </si>
  <si>
    <t>Seguimiento telefónico</t>
  </si>
  <si>
    <t xml:space="preserve">C0011  </t>
  </si>
  <si>
    <t>Visita integral familiar</t>
  </si>
  <si>
    <t>Teleorientación síncrona</t>
  </si>
  <si>
    <t>99499.09</t>
  </si>
  <si>
    <t>Teleorientación asíncrona</t>
  </si>
  <si>
    <t>99499.10</t>
  </si>
  <si>
    <t>Telemonitoreo</t>
  </si>
  <si>
    <t>99499.11</t>
  </si>
  <si>
    <t xml:space="preserve">Teleinterconsulta síncrona </t>
  </si>
  <si>
    <t>Teleconsulta</t>
  </si>
  <si>
    <t>Códigos para la atención en Medicina Alternativa y Complementaria</t>
  </si>
  <si>
    <t>U0080</t>
  </si>
  <si>
    <t>Actividades de medicina alternativa y complementaria</t>
  </si>
  <si>
    <t>99401.32</t>
  </si>
  <si>
    <t>Consejería en medicina alternativa y complementaria</t>
  </si>
  <si>
    <t>Medicina cuerpo mente.</t>
  </si>
  <si>
    <t>C2081</t>
  </si>
  <si>
    <t>Dufusión a traves de materiales impresos y magnéticos (volantes, tripticos, afiche)</t>
  </si>
  <si>
    <t>CENTRO DE SALUD MATARANI</t>
  </si>
  <si>
    <t>PUESTO DE SALUD MEJIA</t>
  </si>
  <si>
    <t>PUESTO DE SALUD VILLA LOURDES</t>
  </si>
  <si>
    <t>LA PUNTA</t>
  </si>
  <si>
    <t>CENTRO DE SALUD LA CURVA</t>
  </si>
  <si>
    <t>CENTRO DE SALUD LA PUNTA</t>
  </si>
  <si>
    <t>PUESTO DE SALUD ALTO ENSENADA</t>
  </si>
  <si>
    <t>PUESTO DE SALUD EL ARENAL</t>
  </si>
  <si>
    <t>COCACHACRA</t>
  </si>
  <si>
    <t>CENTRO DE SALUD COCACHACRA</t>
  </si>
  <si>
    <t>PUESTO DE SALUD EL FISCAL</t>
  </si>
  <si>
    <t>PUESTO DE SALUD EL TORO</t>
  </si>
  <si>
    <t>PUESTO DE SALUD LA PASCANA</t>
  </si>
  <si>
    <t>Todos</t>
  </si>
  <si>
    <t>ATENCIONES EN ADOLESCENTES</t>
  </si>
  <si>
    <t>ENERO</t>
  </si>
  <si>
    <t>Total ENERO</t>
  </si>
  <si>
    <t>FEBRERO</t>
  </si>
  <si>
    <t>Total FEBRERO</t>
  </si>
  <si>
    <t>MARZO</t>
  </si>
  <si>
    <t>Total MARZO</t>
  </si>
  <si>
    <t>ABRIL</t>
  </si>
  <si>
    <t>Total ABRIL</t>
  </si>
  <si>
    <t>MAYO</t>
  </si>
  <si>
    <t>Total MAYO</t>
  </si>
  <si>
    <t>JUNIO</t>
  </si>
  <si>
    <t>Total JUNIO</t>
  </si>
  <si>
    <t>JULIO</t>
  </si>
  <si>
    <t>Total JULIO</t>
  </si>
  <si>
    <t>AGOSTO</t>
  </si>
  <si>
    <t>TOTAL AGO</t>
  </si>
  <si>
    <t>SETIEMBRE</t>
  </si>
  <si>
    <t>TOTAL SET</t>
  </si>
  <si>
    <t>OCTUBRE</t>
  </si>
  <si>
    <t>TOTAL OCT</t>
  </si>
  <si>
    <t xml:space="preserve">TOTAL </t>
  </si>
  <si>
    <t xml:space="preserve">TOTAL GENERAL </t>
  </si>
  <si>
    <t>ESTABLECIMIENTO</t>
  </si>
  <si>
    <t>F</t>
  </si>
  <si>
    <t>M</t>
  </si>
  <si>
    <t>M.R. ALTO INCLÁN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</si>
  <si>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</si>
  <si>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</si>
  <si>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</si>
  <si>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</si>
  <si>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</si>
  <si>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</si>
  <si>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</si>
  <si>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</si>
  <si>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</si>
  <si>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</si>
  <si>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</si>
  <si>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</si>
  <si>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</si>
  <si>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</si>
  <si>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</t>
  </si>
  <si>
    <t>NOVIEMBRE</t>
  </si>
  <si>
    <t>DICIEMBRE</t>
  </si>
  <si>
    <t>TOTAL NOV</t>
  </si>
  <si>
    <t>TOTAL 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</si>
</sst>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5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8"/>
      <color rgb="FF000000"/>
      <name val="Tahoma"/>
      <family val="2"/>
    </font>
    <font>
      <b/>
      <sz val="12"/>
      <color rgb="FF000000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FF0000"/>
      <name val="Calibri"/>
      <family val="2"/>
    </font>
    <font>
      <sz val="11"/>
      <color rgb="FF000000"/>
      <name val="Calibri"/>
      <family val="2"/>
    </font>
    <font>
      <sz val="10"/>
      <color rgb="FFFF0000"/>
      <name val="Calibri"/>
      <family val="2"/>
    </font>
    <font>
      <sz val="11"/>
      <color rgb="FFFF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8CBAD"/>
        <bgColor rgb="FFF8CBAD"/>
      </patternFill>
    </fill>
    <fill>
      <patternFill patternType="solid">
        <fgColor rgb="FFF2F2F2"/>
        <bgColor rgb="FFF2F2F2"/>
      </patternFill>
    </fill>
    <fill>
      <patternFill patternType="solid">
        <fgColor rgb="FFBDD7EE"/>
        <bgColor rgb="FFBDD7EE"/>
      </patternFill>
    </fill>
    <fill>
      <patternFill patternType="solid">
        <fgColor rgb="FF9DC3E6"/>
        <bgColor rgb="FF9DC3E6"/>
      </patternFill>
    </fill>
    <fill>
      <patternFill patternType="solid">
        <fgColor rgb="FFE2F0D9"/>
        <bgColor rgb="FFE2F0D9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rgb="FFFFC000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4" tint="0.39997558519241921"/>
        <bgColor theme="4" tint="0.39997558519241921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/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theme="8" tint="0.79998168889431442"/>
      </bottom>
      <diagonal/>
    </border>
    <border>
      <left/>
      <right/>
      <top/>
      <bottom style="thin">
        <color theme="8" tint="0.79998168889431442"/>
      </bottom>
      <diagonal/>
    </border>
    <border>
      <left/>
      <right style="medium">
        <color indexed="64"/>
      </right>
      <top/>
      <bottom style="thin">
        <color theme="8" tint="0.79998168889431442"/>
      </bottom>
      <diagonal/>
    </border>
    <border>
      <left style="medium">
        <color indexed="64"/>
      </left>
      <right/>
      <top style="double">
        <color theme="8" tint="-0.249977111117893"/>
      </top>
      <bottom style="medium">
        <color indexed="64"/>
      </bottom>
      <diagonal/>
    </border>
    <border>
      <left/>
      <right/>
      <top style="double">
        <color theme="8" tint="-0.249977111117893"/>
      </top>
      <bottom style="medium">
        <color indexed="64"/>
      </bottom>
      <diagonal/>
    </border>
    <border>
      <left/>
      <right style="medium">
        <color indexed="64"/>
      </right>
      <top style="double">
        <color theme="8" tint="-0.249977111117893"/>
      </top>
      <bottom style="medium">
        <color indexed="64"/>
      </bottom>
      <diagonal/>
    </border>
    <border>
      <left style="medium">
        <color indexed="64"/>
      </left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 style="medium">
        <color indexed="64"/>
      </right>
      <top style="thin">
        <color theme="4" tint="0.79998168889431442"/>
      </top>
      <bottom style="thin">
        <color theme="4" tint="0.79998168889431442"/>
      </bottom>
      <diagonal/>
    </border>
  </borders>
  <cellStyleXfs count="1">
    <xf numFmtId="0" fontId="0" fillId="0" borderId="0"/>
  </cellStyleXfs>
  <cellXfs count="28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/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7" fillId="3" borderId="0" xfId="0" applyFont="1" applyFill="1" applyAlignment="1">
      <alignment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7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4" fillId="0" borderId="1" xfId="0" applyNumberFormat="1" applyFont="1" applyBorder="1" applyAlignment="1" applyProtection="1">
      <alignment horizontal="center" vertical="center"/>
      <protection hidden="1"/>
    </xf>
    <xf numFmtId="3" fontId="4" fillId="0" borderId="1" xfId="0" applyNumberFormat="1" applyFont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 applyProtection="1">
      <alignment horizontal="center" vertical="center"/>
      <protection hidden="1"/>
    </xf>
    <xf numFmtId="3" fontId="4" fillId="5" borderId="1" xfId="0" applyNumberFormat="1" applyFont="1" applyFill="1" applyBorder="1" applyAlignment="1" applyProtection="1">
      <alignment horizontal="center" vertical="center"/>
      <protection hidden="1"/>
    </xf>
    <xf numFmtId="3" fontId="4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3" fontId="5" fillId="0" borderId="0" xfId="0" applyNumberFormat="1" applyFont="1" applyAlignment="1" applyProtection="1">
      <alignment horizontal="center" vertical="center"/>
      <protection hidden="1"/>
    </xf>
    <xf numFmtId="3" fontId="8" fillId="0" borderId="1" xfId="0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>
      <alignment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left" vertical="center"/>
      <protection hidden="1"/>
    </xf>
    <xf numFmtId="49" fontId="5" fillId="0" borderId="0" xfId="0" applyNumberFormat="1" applyFont="1" applyAlignment="1" applyProtection="1">
      <alignment horizontal="center" vertical="center"/>
      <protection hidden="1"/>
    </xf>
    <xf numFmtId="49" fontId="4" fillId="0" borderId="1" xfId="0" applyNumberFormat="1" applyFont="1" applyBorder="1" applyAlignment="1" applyProtection="1">
      <alignment horizontal="left" vertical="center"/>
      <protection hidden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4" fillId="0" borderId="11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3" fontId="4" fillId="0" borderId="11" xfId="0" applyNumberFormat="1" applyFont="1" applyBorder="1" applyAlignment="1" applyProtection="1">
      <alignment horizontal="center" vertical="center"/>
      <protection hidden="1"/>
    </xf>
    <xf numFmtId="49" fontId="4" fillId="0" borderId="11" xfId="0" applyNumberFormat="1" applyFont="1" applyBorder="1" applyAlignment="1" applyProtection="1">
      <alignment horizontal="center" vertical="center"/>
      <protection hidden="1"/>
    </xf>
    <xf numFmtId="3" fontId="5" fillId="2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vertical="center" wrapText="1"/>
    </xf>
    <xf numFmtId="3" fontId="5" fillId="6" borderId="1" xfId="0" applyNumberFormat="1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 applyProtection="1">
      <alignment horizontal="center" vertical="center"/>
      <protection hidden="1"/>
    </xf>
    <xf numFmtId="16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/>
    <xf numFmtId="0" fontId="7" fillId="0" borderId="1" xfId="0" applyFont="1" applyBorder="1"/>
    <xf numFmtId="0" fontId="14" fillId="0" borderId="0" xfId="0" applyFont="1"/>
    <xf numFmtId="0" fontId="11" fillId="7" borderId="21" xfId="0" applyFont="1" applyFill="1" applyBorder="1" applyAlignment="1">
      <alignment horizontal="center"/>
    </xf>
    <xf numFmtId="0" fontId="13" fillId="7" borderId="25" xfId="0" applyFont="1" applyFill="1" applyBorder="1" applyAlignment="1">
      <alignment horizontal="left"/>
    </xf>
    <xf numFmtId="0" fontId="13" fillId="7" borderId="25" xfId="0" applyFont="1" applyFill="1" applyBorder="1" applyAlignment="1">
      <alignment horizontal="center" vertical="center" wrapText="1"/>
    </xf>
    <xf numFmtId="0" fontId="13" fillId="7" borderId="26" xfId="0" applyFont="1" applyFill="1" applyBorder="1" applyAlignment="1">
      <alignment horizontal="center" vertical="center" wrapText="1"/>
    </xf>
    <xf numFmtId="0" fontId="11" fillId="8" borderId="29" xfId="0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center" vertical="center" wrapText="1"/>
    </xf>
    <xf numFmtId="0" fontId="13" fillId="9" borderId="30" xfId="0" applyFont="1" applyFill="1" applyBorder="1" applyAlignment="1">
      <alignment horizontal="left"/>
    </xf>
    <xf numFmtId="0" fontId="13" fillId="9" borderId="30" xfId="0" applyFont="1" applyFill="1" applyBorder="1"/>
    <xf numFmtId="0" fontId="13" fillId="9" borderId="31" xfId="0" applyFont="1" applyFill="1" applyBorder="1"/>
    <xf numFmtId="0" fontId="13" fillId="9" borderId="32" xfId="0" applyFont="1" applyFill="1" applyBorder="1"/>
    <xf numFmtId="0" fontId="13" fillId="9" borderId="33" xfId="0" applyFont="1" applyFill="1" applyBorder="1"/>
    <xf numFmtId="0" fontId="13" fillId="9" borderId="0" xfId="0" applyFont="1" applyFill="1"/>
    <xf numFmtId="0" fontId="13" fillId="9" borderId="34" xfId="0" applyFont="1" applyFill="1" applyBorder="1"/>
    <xf numFmtId="0" fontId="0" fillId="0" borderId="30" xfId="0" applyBorder="1" applyAlignment="1">
      <alignment horizontal="left" indent="1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12" fillId="0" borderId="38" xfId="0" applyFont="1" applyBorder="1" applyAlignment="1">
      <alignment horizontal="left"/>
    </xf>
    <xf numFmtId="0" fontId="12" fillId="0" borderId="38" xfId="0" applyFont="1" applyBorder="1"/>
    <xf numFmtId="0" fontId="12" fillId="0" borderId="39" xfId="0" applyFont="1" applyBorder="1"/>
    <xf numFmtId="0" fontId="12" fillId="0" borderId="40" xfId="0" applyFont="1" applyBorder="1"/>
    <xf numFmtId="0" fontId="13" fillId="10" borderId="41" xfId="0" applyFont="1" applyFill="1" applyBorder="1" applyAlignment="1">
      <alignment horizontal="left"/>
    </xf>
    <xf numFmtId="0" fontId="13" fillId="10" borderId="41" xfId="0" applyFont="1" applyFill="1" applyBorder="1"/>
    <xf numFmtId="0" fontId="13" fillId="10" borderId="42" xfId="0" applyFont="1" applyFill="1" applyBorder="1"/>
    <xf numFmtId="0" fontId="13" fillId="10" borderId="43" xfId="0" applyFont="1" applyFill="1" applyBorder="1"/>
    <xf numFmtId="0" fontId="13" fillId="10" borderId="33" xfId="0" applyFont="1" applyFill="1" applyBorder="1"/>
    <xf numFmtId="0" fontId="13" fillId="10" borderId="0" xfId="0" applyFont="1" applyFill="1"/>
    <xf numFmtId="0" fontId="13" fillId="10" borderId="34" xfId="0" applyFont="1" applyFill="1" applyBorder="1"/>
    <xf numFmtId="0" fontId="0" fillId="0" borderId="41" xfId="0" applyBorder="1" applyAlignment="1">
      <alignment horizontal="left" indent="1"/>
    </xf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0" fillId="0" borderId="33" xfId="0" applyBorder="1"/>
    <xf numFmtId="0" fontId="0" fillId="0" borderId="34" xfId="0" applyBorder="1"/>
    <xf numFmtId="0" fontId="13" fillId="9" borderId="0" xfId="0" applyFont="1" applyFill="1" applyBorder="1"/>
    <xf numFmtId="0" fontId="4" fillId="0" borderId="1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9" fontId="4" fillId="0" borderId="19" xfId="0" applyNumberFormat="1" applyFont="1" applyBorder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9" fontId="4" fillId="0" borderId="20" xfId="0" applyNumberFormat="1" applyFont="1" applyBorder="1" applyAlignment="1">
      <alignment horizontal="center" vertical="center" wrapText="1"/>
    </xf>
    <xf numFmtId="9" fontId="4" fillId="0" borderId="15" xfId="0" applyNumberFormat="1" applyFont="1" applyBorder="1" applyAlignment="1">
      <alignment horizontal="center" vertical="center" wrapText="1"/>
    </xf>
    <xf numFmtId="9" fontId="4" fillId="0" borderId="16" xfId="0" applyNumberFormat="1" applyFont="1" applyBorder="1" applyAlignment="1">
      <alignment horizontal="center" vertical="center" wrapText="1"/>
    </xf>
    <xf numFmtId="9" fontId="4" fillId="0" borderId="17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5" fillId="2" borderId="3" xfId="0" applyNumberFormat="1" applyFont="1" applyFill="1" applyBorder="1" applyAlignment="1" applyProtection="1">
      <alignment horizontal="center" vertical="center"/>
      <protection hidden="1"/>
    </xf>
    <xf numFmtId="49" fontId="5" fillId="2" borderId="4" xfId="0" applyNumberFormat="1" applyFont="1" applyFill="1" applyBorder="1" applyAlignment="1" applyProtection="1">
      <alignment horizontal="center" vertical="center"/>
      <protection hidden="1"/>
    </xf>
    <xf numFmtId="49" fontId="5" fillId="2" borderId="5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49" fontId="4" fillId="0" borderId="11" xfId="0" applyNumberFormat="1" applyFont="1" applyBorder="1" applyAlignment="1" applyProtection="1">
      <alignment horizontal="center" vertical="center" wrapText="1"/>
      <protection hidden="1"/>
    </xf>
    <xf numFmtId="49" fontId="4" fillId="0" borderId="13" xfId="0" applyNumberFormat="1" applyFont="1" applyBorder="1" applyAlignment="1" applyProtection="1">
      <alignment horizontal="center" vertical="center" wrapText="1"/>
      <protection hidden="1"/>
    </xf>
    <xf numFmtId="49" fontId="4" fillId="0" borderId="19" xfId="0" applyNumberFormat="1" applyFont="1" applyBorder="1" applyAlignment="1" applyProtection="1">
      <alignment horizontal="center" vertical="center" wrapText="1"/>
      <protection hidden="1"/>
    </xf>
    <xf numFmtId="49" fontId="4" fillId="0" borderId="20" xfId="0" applyNumberFormat="1" applyFont="1" applyBorder="1" applyAlignment="1" applyProtection="1">
      <alignment horizontal="center" vertical="center" wrapText="1"/>
      <protection hidden="1"/>
    </xf>
    <xf numFmtId="49" fontId="4" fillId="0" borderId="15" xfId="0" applyNumberFormat="1" applyFont="1" applyBorder="1" applyAlignment="1" applyProtection="1">
      <alignment horizontal="center" vertical="center" wrapText="1"/>
      <protection hidden="1"/>
    </xf>
    <xf numFmtId="49" fontId="4" fillId="0" borderId="17" xfId="0" applyNumberFormat="1" applyFont="1" applyBorder="1" applyAlignment="1" applyProtection="1">
      <alignment horizontal="center" vertical="center" wrapText="1"/>
      <protection hidden="1"/>
    </xf>
    <xf numFmtId="49" fontId="7" fillId="0" borderId="3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left" vertical="center" wrapText="1"/>
    </xf>
    <xf numFmtId="0" fontId="5" fillId="6" borderId="5" xfId="0" applyFont="1" applyFill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center" wrapText="1"/>
      <protection hidden="1"/>
    </xf>
    <xf numFmtId="3" fontId="4" fillId="0" borderId="4" xfId="0" applyNumberFormat="1" applyFont="1" applyBorder="1" applyAlignment="1" applyProtection="1">
      <alignment horizontal="left" vertical="center" wrapText="1"/>
      <protection hidden="1"/>
    </xf>
    <xf numFmtId="3" fontId="4" fillId="0" borderId="5" xfId="0" applyNumberFormat="1" applyFont="1" applyBorder="1" applyAlignment="1" applyProtection="1">
      <alignment horizontal="left" vertical="center" wrapText="1"/>
      <protection hidden="1"/>
    </xf>
    <xf numFmtId="0" fontId="5" fillId="6" borderId="1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center"/>
      <protection hidden="1"/>
    </xf>
    <xf numFmtId="3" fontId="4" fillId="0" borderId="4" xfId="0" applyNumberFormat="1" applyFont="1" applyBorder="1" applyAlignment="1" applyProtection="1">
      <alignment horizontal="left" vertical="center"/>
      <protection hidden="1"/>
    </xf>
    <xf numFmtId="3" fontId="4" fillId="0" borderId="5" xfId="0" applyNumberFormat="1" applyFont="1" applyBorder="1" applyAlignment="1" applyProtection="1">
      <alignment horizontal="left" vertical="center"/>
      <protection hidden="1"/>
    </xf>
    <xf numFmtId="3" fontId="4" fillId="0" borderId="3" xfId="0" applyNumberFormat="1" applyFont="1" applyBorder="1" applyAlignment="1" applyProtection="1">
      <alignment horizontal="left" vertical="top" wrapText="1"/>
      <protection hidden="1"/>
    </xf>
    <xf numFmtId="3" fontId="4" fillId="0" borderId="4" xfId="0" applyNumberFormat="1" applyFont="1" applyBorder="1" applyAlignment="1" applyProtection="1">
      <alignment horizontal="left" vertical="top" wrapText="1"/>
      <protection hidden="1"/>
    </xf>
    <xf numFmtId="3" fontId="4" fillId="0" borderId="5" xfId="0" applyNumberFormat="1" applyFont="1" applyBorder="1" applyAlignment="1" applyProtection="1">
      <alignment horizontal="left" vertical="top" wrapText="1"/>
      <protection hidden="1"/>
    </xf>
    <xf numFmtId="3" fontId="5" fillId="2" borderId="3" xfId="0" applyNumberFormat="1" applyFont="1" applyFill="1" applyBorder="1" applyAlignment="1" applyProtection="1">
      <alignment horizontal="center" vertical="center"/>
      <protection hidden="1"/>
    </xf>
    <xf numFmtId="3" fontId="5" fillId="2" borderId="4" xfId="0" applyNumberFormat="1" applyFont="1" applyFill="1" applyBorder="1" applyAlignment="1" applyProtection="1">
      <alignment horizontal="center" vertical="center"/>
      <protection hidden="1"/>
    </xf>
    <xf numFmtId="3" fontId="5" fillId="2" borderId="5" xfId="0" applyNumberFormat="1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5" fillId="4" borderId="3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0" fontId="13" fillId="7" borderId="22" xfId="0" applyFont="1" applyFill="1" applyBorder="1" applyAlignment="1">
      <alignment horizontal="center" vertical="center" wrapText="1"/>
    </xf>
    <xf numFmtId="0" fontId="13" fillId="7" borderId="23" xfId="0" applyFont="1" applyFill="1" applyBorder="1" applyAlignment="1">
      <alignment horizontal="center"/>
    </xf>
    <xf numFmtId="0" fontId="13" fillId="7" borderId="24" xfId="0" applyFont="1" applyFill="1" applyBorder="1" applyAlignment="1">
      <alignment horizontal="center" vertical="center" wrapText="1"/>
    </xf>
    <xf numFmtId="0" fontId="13" fillId="7" borderId="27" xfId="0" applyFont="1" applyFill="1" applyBorder="1" applyAlignment="1">
      <alignment horizontal="center"/>
    </xf>
    <xf numFmtId="0" fontId="11" fillId="8" borderId="22" xfId="0" applyFont="1" applyFill="1" applyBorder="1" applyAlignment="1">
      <alignment horizontal="center" vertical="center" wrapText="1"/>
    </xf>
    <xf numFmtId="0" fontId="11" fillId="8" borderId="23" xfId="0" applyFont="1" applyFill="1" applyBorder="1" applyAlignment="1">
      <alignment horizontal="center"/>
    </xf>
    <xf numFmtId="0" fontId="11" fillId="8" borderId="24" xfId="0" applyFont="1" applyFill="1" applyBorder="1" applyAlignment="1">
      <alignment horizontal="center" vertical="center" wrapText="1"/>
    </xf>
    <xf numFmtId="0" fontId="11" fillId="8" borderId="27" xfId="0" applyFont="1" applyFill="1" applyBorder="1" applyAlignment="1">
      <alignment horizontal="center"/>
    </xf>
    <xf numFmtId="0" fontId="13" fillId="7" borderId="23" xfId="0" applyFont="1" applyFill="1" applyBorder="1" applyAlignment="1">
      <alignment horizontal="center" vertical="center" wrapText="1"/>
    </xf>
    <xf numFmtId="0" fontId="13" fillId="7" borderId="28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1</v>
      </c>
      <c r="I12" s="15">
        <v>1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31</v>
      </c>
      <c r="I13" s="15">
        <v>10</v>
      </c>
      <c r="J13" s="15">
        <v>21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1</v>
      </c>
      <c r="I15" s="17">
        <v>1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5</v>
      </c>
      <c r="I19" s="22">
        <v>0</v>
      </c>
      <c r="J19" s="23">
        <v>5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176</v>
      </c>
      <c r="I20" s="22">
        <v>74</v>
      </c>
      <c r="J20" s="23">
        <v>48</v>
      </c>
      <c r="K20" s="24">
        <v>0</v>
      </c>
      <c r="L20" s="25">
        <v>0</v>
      </c>
      <c r="M20" s="26">
        <v>0</v>
      </c>
      <c r="N20" s="26">
        <v>0</v>
      </c>
      <c r="O20" s="26">
        <v>50</v>
      </c>
      <c r="P20" s="26">
        <v>4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137</v>
      </c>
      <c r="I21" s="23">
        <f t="shared" ref="I21:R21" si="0">I19+I20</f>
        <v>74</v>
      </c>
      <c r="J21" s="23">
        <f t="shared" si="0"/>
        <v>53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50</v>
      </c>
      <c r="P21" s="23">
        <f t="shared" si="0"/>
        <v>4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5</v>
      </c>
      <c r="I22" s="27">
        <f t="shared" ref="I22:R22" si="1">I19</f>
        <v>0</v>
      </c>
      <c r="J22" s="27">
        <f t="shared" si="1"/>
        <v>5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6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126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2</v>
      </c>
      <c r="I32" s="27">
        <v>1</v>
      </c>
      <c r="J32" s="27">
        <v>1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2</v>
      </c>
      <c r="I33" s="27">
        <v>0</v>
      </c>
      <c r="J33" s="27">
        <v>2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1</v>
      </c>
      <c r="I34" s="27">
        <v>1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3</v>
      </c>
      <c r="I41" s="27">
        <v>0</v>
      </c>
      <c r="J41" s="27">
        <v>3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2</v>
      </c>
      <c r="I42" s="27">
        <v>1</v>
      </c>
      <c r="J42" s="27">
        <v>1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10</v>
      </c>
      <c r="I46" s="21">
        <v>8</v>
      </c>
      <c r="J46" s="21">
        <v>2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8</v>
      </c>
      <c r="I47" s="21">
        <v>5</v>
      </c>
      <c r="J47" s="21">
        <v>3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4</v>
      </c>
      <c r="I48" s="21">
        <v>2</v>
      </c>
      <c r="J48" s="21">
        <v>2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9</v>
      </c>
      <c r="I52" s="21">
        <v>9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2</v>
      </c>
      <c r="I58" s="44">
        <v>0</v>
      </c>
      <c r="J58" s="44">
        <v>2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6</v>
      </c>
      <c r="I64" s="21">
        <v>2</v>
      </c>
      <c r="J64" s="21">
        <v>4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6</v>
      </c>
      <c r="I65" s="21">
        <v>2</v>
      </c>
      <c r="J65" s="21">
        <v>4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6</v>
      </c>
      <c r="I66" s="44">
        <v>2</v>
      </c>
      <c r="J66" s="44">
        <v>4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5</v>
      </c>
      <c r="I75" s="21">
        <v>2</v>
      </c>
      <c r="J75" s="21">
        <v>3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5</v>
      </c>
      <c r="I76" s="21">
        <v>2</v>
      </c>
      <c r="J76" s="21">
        <v>3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4</v>
      </c>
      <c r="I78" s="27">
        <v>2</v>
      </c>
      <c r="J78" s="27">
        <v>2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1</v>
      </c>
      <c r="I79" s="27">
        <v>1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5</v>
      </c>
      <c r="I96" s="27">
        <v>2</v>
      </c>
      <c r="J96" s="27">
        <v>3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2</v>
      </c>
      <c r="I97" s="27">
        <v>0</v>
      </c>
      <c r="J97" s="27">
        <v>2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2</v>
      </c>
      <c r="I98" s="27">
        <v>0</v>
      </c>
      <c r="J98" s="27">
        <v>2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4</v>
      </c>
      <c r="I106" s="27">
        <v>0</v>
      </c>
      <c r="J106" s="27">
        <v>4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11</v>
      </c>
      <c r="I107" s="59">
        <v>0</v>
      </c>
      <c r="J107" s="59">
        <v>11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1</v>
      </c>
      <c r="I114" s="27">
        <v>0</v>
      </c>
      <c r="J114" s="27">
        <v>0</v>
      </c>
      <c r="K114" s="26">
        <v>0</v>
      </c>
      <c r="L114" s="26">
        <v>1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1</v>
      </c>
      <c r="I115" s="27">
        <v>0</v>
      </c>
      <c r="J115" s="27">
        <v>0</v>
      </c>
      <c r="K115" s="26">
        <v>0</v>
      </c>
      <c r="L115" s="26">
        <v>1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3</v>
      </c>
      <c r="J116" s="27">
        <v>0</v>
      </c>
      <c r="K116" s="26">
        <v>0</v>
      </c>
      <c r="L116" s="26">
        <v>0</v>
      </c>
      <c r="M116" s="26">
        <v>3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3</v>
      </c>
      <c r="J117" s="27">
        <v>0</v>
      </c>
      <c r="K117" s="26">
        <v>0</v>
      </c>
      <c r="L117" s="26">
        <v>0</v>
      </c>
      <c r="M117" s="26">
        <v>3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1</v>
      </c>
      <c r="I118" s="27">
        <v>1</v>
      </c>
      <c r="J118" s="27">
        <v>0</v>
      </c>
      <c r="K118" s="26">
        <v>0</v>
      </c>
      <c r="L118" s="26">
        <v>1</v>
      </c>
      <c r="M118" s="26">
        <v>1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1</v>
      </c>
      <c r="I119" s="27">
        <v>1</v>
      </c>
      <c r="J119" s="27">
        <v>0</v>
      </c>
      <c r="K119" s="26">
        <v>0</v>
      </c>
      <c r="L119" s="26">
        <v>1</v>
      </c>
      <c r="M119" s="26">
        <v>1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4</v>
      </c>
      <c r="J120" s="27">
        <v>0</v>
      </c>
      <c r="K120" s="26">
        <v>0</v>
      </c>
      <c r="L120" s="26">
        <v>0</v>
      </c>
      <c r="M120" s="26">
        <v>4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120</v>
      </c>
      <c r="J121" s="27">
        <v>0</v>
      </c>
      <c r="K121" s="26">
        <v>0</v>
      </c>
      <c r="L121" s="26">
        <v>0</v>
      </c>
      <c r="M121" s="26">
        <v>120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11</v>
      </c>
      <c r="I134" s="27">
        <v>0</v>
      </c>
      <c r="J134" s="27">
        <v>11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1</v>
      </c>
      <c r="I135" s="27">
        <v>1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2</v>
      </c>
      <c r="I137" s="27">
        <v>1</v>
      </c>
      <c r="J137" s="27">
        <v>1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1</v>
      </c>
      <c r="I138" s="27">
        <v>0</v>
      </c>
      <c r="J138" s="27">
        <v>1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74</v>
      </c>
      <c r="I151" s="28">
        <v>43</v>
      </c>
      <c r="J151" s="28">
        <v>31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12</v>
      </c>
      <c r="I152" s="28">
        <v>0</v>
      </c>
      <c r="J152" s="28">
        <v>12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8</v>
      </c>
      <c r="I153" s="28">
        <v>0</v>
      </c>
      <c r="J153" s="28">
        <v>8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716</v>
      </c>
      <c r="I154" s="28">
        <v>333</v>
      </c>
      <c r="J154" s="28">
        <v>383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4</v>
      </c>
      <c r="I156" s="28">
        <v>0</v>
      </c>
      <c r="J156" s="28">
        <v>4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17</v>
      </c>
      <c r="I157" s="28">
        <v>3</v>
      </c>
      <c r="J157" s="28">
        <v>14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3</v>
      </c>
      <c r="I158" s="28">
        <v>0</v>
      </c>
      <c r="J158" s="28">
        <v>3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3</v>
      </c>
      <c r="I159" s="28">
        <v>0</v>
      </c>
      <c r="J159" s="28">
        <v>3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2</v>
      </c>
      <c r="I161" s="28">
        <v>0</v>
      </c>
      <c r="J161" s="28">
        <v>2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7</v>
      </c>
      <c r="I162" s="28">
        <v>2</v>
      </c>
      <c r="J162" s="28">
        <v>5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12</v>
      </c>
      <c r="I163" s="28">
        <v>3</v>
      </c>
      <c r="J163" s="28">
        <v>9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93</v>
      </c>
      <c r="I174" s="27">
        <v>50</v>
      </c>
      <c r="J174" s="27">
        <v>43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20</v>
      </c>
      <c r="I176" s="27">
        <v>3</v>
      </c>
      <c r="J176" s="27">
        <v>17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63</v>
      </c>
      <c r="I179" s="27">
        <v>7</v>
      </c>
      <c r="J179" s="27">
        <v>56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328</v>
      </c>
      <c r="I180" s="27">
        <v>168</v>
      </c>
      <c r="J180" s="27">
        <v>160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325</v>
      </c>
      <c r="I181" s="27">
        <v>149</v>
      </c>
      <c r="J181" s="27">
        <v>176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51</v>
      </c>
      <c r="I182" s="27">
        <v>43</v>
      </c>
      <c r="J182" s="27">
        <v>8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99</v>
      </c>
      <c r="I183" s="27">
        <v>55</v>
      </c>
      <c r="J183" s="27">
        <v>44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1</v>
      </c>
      <c r="I187" s="27">
        <v>0</v>
      </c>
      <c r="J187" s="27">
        <v>1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52</v>
      </c>
      <c r="I188" s="27">
        <v>36</v>
      </c>
      <c r="J188" s="27">
        <v>16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26</v>
      </c>
      <c r="I190" s="27">
        <v>4</v>
      </c>
      <c r="J190" s="27">
        <v>22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7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22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1</v>
      </c>
      <c r="I310" s="25">
        <v>1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1</v>
      </c>
      <c r="I311" s="25">
        <v>0</v>
      </c>
      <c r="J311" s="25">
        <v>1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4</v>
      </c>
      <c r="I317" s="27">
        <v>0</v>
      </c>
      <c r="J317" s="27">
        <v>4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5</v>
      </c>
      <c r="I318" s="27">
        <v>2</v>
      </c>
      <c r="J318" s="27">
        <v>3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6</v>
      </c>
      <c r="I319" s="27">
        <v>1</v>
      </c>
      <c r="J319" s="27">
        <v>5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1235</v>
      </c>
      <c r="I329" s="27">
        <v>553</v>
      </c>
      <c r="J329" s="27">
        <v>682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408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1</v>
      </c>
      <c r="I13" s="15">
        <v>1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21</v>
      </c>
      <c r="I34" s="27">
        <v>21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1</v>
      </c>
      <c r="I98" s="27">
        <v>1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1</v>
      </c>
      <c r="I116" s="27">
        <v>0</v>
      </c>
      <c r="J116" s="27">
        <v>0</v>
      </c>
      <c r="K116" s="26">
        <v>0</v>
      </c>
      <c r="L116" s="26">
        <v>1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1</v>
      </c>
      <c r="I117" s="27">
        <v>0</v>
      </c>
      <c r="J117" s="27">
        <v>0</v>
      </c>
      <c r="K117" s="26">
        <v>0</v>
      </c>
      <c r="L117" s="26">
        <v>1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2</v>
      </c>
      <c r="I154" s="28">
        <v>1</v>
      </c>
      <c r="J154" s="28">
        <v>1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2</v>
      </c>
      <c r="I181" s="27">
        <v>0</v>
      </c>
      <c r="J181" s="27">
        <v>2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22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21</v>
      </c>
      <c r="I318" s="27">
        <v>21</v>
      </c>
      <c r="J318" s="27">
        <v>0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96</v>
      </c>
      <c r="I329" s="27">
        <v>63</v>
      </c>
      <c r="J329" s="27">
        <v>33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14</v>
      </c>
      <c r="I13" s="15">
        <v>6</v>
      </c>
      <c r="J13" s="15">
        <v>8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15</v>
      </c>
      <c r="I20" s="22">
        <v>7</v>
      </c>
      <c r="J20" s="23">
        <v>0</v>
      </c>
      <c r="K20" s="24">
        <v>8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6</v>
      </c>
      <c r="I21" s="23">
        <f t="shared" ref="I21:R21" si="0">I19+I20</f>
        <v>7</v>
      </c>
      <c r="J21" s="23">
        <f t="shared" si="0"/>
        <v>0</v>
      </c>
      <c r="K21" s="23">
        <f t="shared" si="0"/>
        <v>8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1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6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2</v>
      </c>
      <c r="I32" s="27">
        <v>1</v>
      </c>
      <c r="J32" s="27">
        <v>1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1</v>
      </c>
      <c r="I34" s="27">
        <v>0</v>
      </c>
      <c r="J34" s="27">
        <v>1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2</v>
      </c>
      <c r="I41" s="27">
        <v>1</v>
      </c>
      <c r="J41" s="27">
        <v>1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1</v>
      </c>
      <c r="I43" s="40">
        <v>1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1</v>
      </c>
      <c r="I46" s="21">
        <v>0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1</v>
      </c>
      <c r="I48" s="21">
        <v>1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1</v>
      </c>
      <c r="I52" s="21">
        <v>1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1</v>
      </c>
      <c r="I64" s="21">
        <v>1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2</v>
      </c>
      <c r="I65" s="21">
        <v>2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1</v>
      </c>
      <c r="I66" s="44">
        <v>1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1</v>
      </c>
      <c r="I71" s="21">
        <v>1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2</v>
      </c>
      <c r="I75" s="21">
        <v>2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3</v>
      </c>
      <c r="I76" s="21">
        <v>2</v>
      </c>
      <c r="J76" s="21">
        <v>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2</v>
      </c>
      <c r="I78" s="27">
        <v>1</v>
      </c>
      <c r="J78" s="27">
        <v>1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1</v>
      </c>
      <c r="I79" s="27">
        <v>1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3</v>
      </c>
      <c r="I134" s="27">
        <v>3</v>
      </c>
      <c r="J134" s="27">
        <v>0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11</v>
      </c>
      <c r="I151" s="28">
        <v>7</v>
      </c>
      <c r="J151" s="28">
        <v>4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10</v>
      </c>
      <c r="I154" s="28">
        <v>9</v>
      </c>
      <c r="J154" s="28">
        <v>1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1</v>
      </c>
      <c r="I156" s="28">
        <v>0</v>
      </c>
      <c r="J156" s="28">
        <v>1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5</v>
      </c>
      <c r="I157" s="28">
        <v>5</v>
      </c>
      <c r="J157" s="28">
        <v>0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6</v>
      </c>
      <c r="I162" s="28">
        <v>4</v>
      </c>
      <c r="J162" s="28">
        <v>2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7</v>
      </c>
      <c r="I179" s="27">
        <v>7</v>
      </c>
      <c r="J179" s="27">
        <v>0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7</v>
      </c>
      <c r="I180" s="27">
        <v>7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7</v>
      </c>
      <c r="I181" s="27">
        <v>7</v>
      </c>
      <c r="J181" s="27">
        <v>0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7</v>
      </c>
      <c r="I182" s="27">
        <v>7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8</v>
      </c>
      <c r="I183" s="27">
        <v>7</v>
      </c>
      <c r="J183" s="27">
        <v>1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4</v>
      </c>
      <c r="I188" s="27">
        <v>3</v>
      </c>
      <c r="J188" s="27">
        <v>1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66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1</v>
      </c>
      <c r="I308" s="25">
        <v>0</v>
      </c>
      <c r="J308" s="25">
        <v>1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3</v>
      </c>
      <c r="I318" s="27">
        <v>1</v>
      </c>
      <c r="J318" s="27">
        <v>2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268</v>
      </c>
      <c r="I329" s="27">
        <v>124</v>
      </c>
      <c r="J329" s="27">
        <v>144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13</v>
      </c>
      <c r="I13" s="15">
        <v>6</v>
      </c>
      <c r="J13" s="15">
        <v>7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2</v>
      </c>
      <c r="I32" s="27">
        <v>1</v>
      </c>
      <c r="J32" s="27">
        <v>1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1</v>
      </c>
      <c r="I34" s="27">
        <v>0</v>
      </c>
      <c r="J34" s="27">
        <v>1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2</v>
      </c>
      <c r="I41" s="27">
        <v>1</v>
      </c>
      <c r="J41" s="27">
        <v>1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1</v>
      </c>
      <c r="I46" s="21">
        <v>0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1</v>
      </c>
      <c r="I48" s="21">
        <v>1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1</v>
      </c>
      <c r="I52" s="21">
        <v>1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1</v>
      </c>
      <c r="I65" s="21">
        <v>1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1</v>
      </c>
      <c r="I76" s="21">
        <v>0</v>
      </c>
      <c r="J76" s="21">
        <v>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2</v>
      </c>
      <c r="I78" s="27">
        <v>1</v>
      </c>
      <c r="J78" s="27">
        <v>1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1</v>
      </c>
      <c r="I79" s="27">
        <v>1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1</v>
      </c>
      <c r="I134" s="27">
        <v>1</v>
      </c>
      <c r="J134" s="27">
        <v>0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1</v>
      </c>
      <c r="I151" s="28">
        <v>0</v>
      </c>
      <c r="J151" s="28">
        <v>1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3</v>
      </c>
      <c r="I154" s="28">
        <v>2</v>
      </c>
      <c r="J154" s="28">
        <v>1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1</v>
      </c>
      <c r="I156" s="28">
        <v>0</v>
      </c>
      <c r="J156" s="28">
        <v>1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2</v>
      </c>
      <c r="I157" s="28">
        <v>2</v>
      </c>
      <c r="J157" s="28">
        <v>0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4</v>
      </c>
      <c r="I162" s="28">
        <v>3</v>
      </c>
      <c r="J162" s="28">
        <v>1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1</v>
      </c>
      <c r="I183" s="27">
        <v>0</v>
      </c>
      <c r="J183" s="27">
        <v>1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1</v>
      </c>
      <c r="I188" s="27">
        <v>0</v>
      </c>
      <c r="J188" s="27">
        <v>1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27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1</v>
      </c>
      <c r="I308" s="25">
        <v>0</v>
      </c>
      <c r="J308" s="25">
        <v>1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3</v>
      </c>
      <c r="I318" s="27">
        <v>1</v>
      </c>
      <c r="J318" s="27">
        <v>2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195</v>
      </c>
      <c r="I329" s="27">
        <v>98</v>
      </c>
      <c r="J329" s="27">
        <v>97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411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15</v>
      </c>
      <c r="I20" s="22">
        <v>7</v>
      </c>
      <c r="J20" s="23">
        <v>0</v>
      </c>
      <c r="K20" s="24">
        <v>8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6</v>
      </c>
      <c r="I21" s="23">
        <f t="shared" ref="I21:R21" si="0">I19+I20</f>
        <v>7</v>
      </c>
      <c r="J21" s="23">
        <f t="shared" si="0"/>
        <v>0</v>
      </c>
      <c r="K21" s="23">
        <f t="shared" si="0"/>
        <v>8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1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6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1</v>
      </c>
      <c r="I43" s="40">
        <v>1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1</v>
      </c>
      <c r="I64" s="21">
        <v>1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1</v>
      </c>
      <c r="I65" s="21">
        <v>1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1</v>
      </c>
      <c r="I66" s="44">
        <v>1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1</v>
      </c>
      <c r="I71" s="21">
        <v>1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2</v>
      </c>
      <c r="I134" s="27">
        <v>2</v>
      </c>
      <c r="J134" s="27">
        <v>0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7</v>
      </c>
      <c r="I151" s="28">
        <v>7</v>
      </c>
      <c r="J151" s="28">
        <v>0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7</v>
      </c>
      <c r="I154" s="28">
        <v>7</v>
      </c>
      <c r="J154" s="28">
        <v>0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1</v>
      </c>
      <c r="I157" s="28">
        <v>1</v>
      </c>
      <c r="J157" s="28">
        <v>0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2</v>
      </c>
      <c r="I162" s="28">
        <v>1</v>
      </c>
      <c r="J162" s="28">
        <v>1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7</v>
      </c>
      <c r="I179" s="27">
        <v>7</v>
      </c>
      <c r="J179" s="27">
        <v>0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7</v>
      </c>
      <c r="I180" s="27">
        <v>7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7</v>
      </c>
      <c r="I181" s="27">
        <v>7</v>
      </c>
      <c r="J181" s="27">
        <v>0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7</v>
      </c>
      <c r="I182" s="27">
        <v>7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7</v>
      </c>
      <c r="I183" s="27">
        <v>7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3</v>
      </c>
      <c r="I188" s="27">
        <v>3</v>
      </c>
      <c r="J188" s="27">
        <v>0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20</v>
      </c>
      <c r="I329" s="27">
        <v>18</v>
      </c>
      <c r="J329" s="27">
        <v>2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412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2</v>
      </c>
      <c r="I75" s="21">
        <v>2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2</v>
      </c>
      <c r="I76" s="21">
        <v>2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2</v>
      </c>
      <c r="I157" s="28">
        <v>2</v>
      </c>
      <c r="J157" s="28">
        <v>0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5</v>
      </c>
      <c r="I329" s="27">
        <v>4</v>
      </c>
      <c r="J329" s="27">
        <v>1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409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413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1</v>
      </c>
      <c r="I13" s="15">
        <v>0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3</v>
      </c>
      <c r="I151" s="28">
        <v>0</v>
      </c>
      <c r="J151" s="28">
        <v>3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39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48</v>
      </c>
      <c r="I329" s="27">
        <v>4</v>
      </c>
      <c r="J329" s="27">
        <v>44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H330"/>
  <sheetViews>
    <sheetView tabSelected="1" workbookViewId="0">
      <selection activeCell="I4" sqref="I4"/>
    </sheetView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2</v>
      </c>
      <c r="I12" s="15">
        <v>2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65</v>
      </c>
      <c r="I13" s="15">
        <v>33</v>
      </c>
      <c r="J13" s="15">
        <v>32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1</v>
      </c>
      <c r="I15" s="17">
        <v>1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5</v>
      </c>
      <c r="I19" s="22">
        <v>0</v>
      </c>
      <c r="J19" s="23">
        <v>5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208</v>
      </c>
      <c r="I20" s="22">
        <v>81</v>
      </c>
      <c r="J20" s="23">
        <v>48</v>
      </c>
      <c r="K20" s="24">
        <v>17</v>
      </c>
      <c r="L20" s="25">
        <v>8</v>
      </c>
      <c r="M20" s="26">
        <v>0</v>
      </c>
      <c r="N20" s="26">
        <v>0</v>
      </c>
      <c r="O20" s="26">
        <v>50</v>
      </c>
      <c r="P20" s="26">
        <v>4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151</v>
      </c>
      <c r="I21" s="23">
        <f t="shared" ref="I21:R21" si="0">I19+I20</f>
        <v>81</v>
      </c>
      <c r="J21" s="23">
        <f t="shared" si="0"/>
        <v>53</v>
      </c>
      <c r="K21" s="23">
        <f t="shared" si="0"/>
        <v>17</v>
      </c>
      <c r="L21" s="23">
        <f t="shared" si="0"/>
        <v>8</v>
      </c>
      <c r="M21" s="23">
        <f t="shared" si="0"/>
        <v>0</v>
      </c>
      <c r="N21" s="23">
        <f t="shared" si="0"/>
        <v>0</v>
      </c>
      <c r="O21" s="23">
        <f t="shared" si="0"/>
        <v>50</v>
      </c>
      <c r="P21" s="23">
        <f t="shared" si="0"/>
        <v>4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5</v>
      </c>
      <c r="I22" s="27">
        <f t="shared" ref="I22:R22" si="1">I19</f>
        <v>0</v>
      </c>
      <c r="J22" s="27">
        <f t="shared" si="1"/>
        <v>5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16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140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14</v>
      </c>
      <c r="I32" s="27">
        <v>5</v>
      </c>
      <c r="J32" s="27">
        <v>9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5</v>
      </c>
      <c r="I33" s="27">
        <v>1</v>
      </c>
      <c r="J33" s="27">
        <v>4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23</v>
      </c>
      <c r="I34" s="27">
        <v>22</v>
      </c>
      <c r="J34" s="27">
        <v>1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27</v>
      </c>
      <c r="I41" s="27">
        <v>14</v>
      </c>
      <c r="J41" s="27">
        <v>13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2</v>
      </c>
      <c r="I42" s="27">
        <v>1</v>
      </c>
      <c r="J42" s="27">
        <v>1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8</v>
      </c>
      <c r="I43" s="40">
        <v>8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13</v>
      </c>
      <c r="I46" s="21">
        <v>10</v>
      </c>
      <c r="J46" s="21">
        <v>3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10</v>
      </c>
      <c r="I47" s="21">
        <v>7</v>
      </c>
      <c r="J47" s="21">
        <v>3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5</v>
      </c>
      <c r="I48" s="21">
        <v>3</v>
      </c>
      <c r="J48" s="21">
        <v>2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10</v>
      </c>
      <c r="I52" s="21">
        <v>10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2</v>
      </c>
      <c r="I57" s="21">
        <v>1</v>
      </c>
      <c r="J57" s="21">
        <v>1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2</v>
      </c>
      <c r="I58" s="44">
        <v>0</v>
      </c>
      <c r="J58" s="44">
        <v>2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15</v>
      </c>
      <c r="I64" s="21">
        <v>8</v>
      </c>
      <c r="J64" s="21">
        <v>7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18</v>
      </c>
      <c r="I65" s="21">
        <v>10</v>
      </c>
      <c r="J65" s="21">
        <v>8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7</v>
      </c>
      <c r="I66" s="44">
        <v>3</v>
      </c>
      <c r="J66" s="44">
        <v>4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1</v>
      </c>
      <c r="I71" s="21">
        <v>1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52</v>
      </c>
      <c r="I75" s="21">
        <v>22</v>
      </c>
      <c r="J75" s="21">
        <v>30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52</v>
      </c>
      <c r="I76" s="21">
        <v>22</v>
      </c>
      <c r="J76" s="21">
        <v>30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6</v>
      </c>
      <c r="I78" s="27">
        <v>3</v>
      </c>
      <c r="J78" s="27">
        <v>3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45</v>
      </c>
      <c r="I79" s="27">
        <v>18</v>
      </c>
      <c r="J79" s="27">
        <v>27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1</v>
      </c>
      <c r="I93" s="27">
        <v>0</v>
      </c>
      <c r="J93" s="27">
        <v>1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6</v>
      </c>
      <c r="I96" s="27">
        <v>2</v>
      </c>
      <c r="J96" s="27">
        <v>4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2</v>
      </c>
      <c r="I97" s="27">
        <v>0</v>
      </c>
      <c r="J97" s="27">
        <v>2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3</v>
      </c>
      <c r="I98" s="27">
        <v>1</v>
      </c>
      <c r="J98" s="27">
        <v>2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5</v>
      </c>
      <c r="I106" s="27">
        <v>1</v>
      </c>
      <c r="J106" s="27">
        <v>4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12</v>
      </c>
      <c r="I107" s="59">
        <v>0</v>
      </c>
      <c r="J107" s="59">
        <v>12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1</v>
      </c>
      <c r="I114" s="27">
        <v>0</v>
      </c>
      <c r="J114" s="27">
        <v>0</v>
      </c>
      <c r="K114" s="26">
        <v>0</v>
      </c>
      <c r="L114" s="26">
        <v>1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1</v>
      </c>
      <c r="I115" s="27">
        <v>0</v>
      </c>
      <c r="J115" s="27">
        <v>0</v>
      </c>
      <c r="K115" s="26">
        <v>0</v>
      </c>
      <c r="L115" s="26">
        <v>1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1</v>
      </c>
      <c r="I116" s="27">
        <v>3</v>
      </c>
      <c r="J116" s="27">
        <v>0</v>
      </c>
      <c r="K116" s="26">
        <v>0</v>
      </c>
      <c r="L116" s="26">
        <v>1</v>
      </c>
      <c r="M116" s="26">
        <v>3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1</v>
      </c>
      <c r="I117" s="27">
        <v>3</v>
      </c>
      <c r="J117" s="27">
        <v>0</v>
      </c>
      <c r="K117" s="26">
        <v>0</v>
      </c>
      <c r="L117" s="26">
        <v>1</v>
      </c>
      <c r="M117" s="26">
        <v>3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1</v>
      </c>
      <c r="I118" s="27">
        <v>1</v>
      </c>
      <c r="J118" s="27">
        <v>0</v>
      </c>
      <c r="K118" s="26">
        <v>0</v>
      </c>
      <c r="L118" s="26">
        <v>1</v>
      </c>
      <c r="M118" s="26">
        <v>1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1</v>
      </c>
      <c r="I119" s="27">
        <v>1</v>
      </c>
      <c r="J119" s="27">
        <v>0</v>
      </c>
      <c r="K119" s="26">
        <v>0</v>
      </c>
      <c r="L119" s="26">
        <v>1</v>
      </c>
      <c r="M119" s="26">
        <v>1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4</v>
      </c>
      <c r="J120" s="27">
        <v>0</v>
      </c>
      <c r="K120" s="26">
        <v>0</v>
      </c>
      <c r="L120" s="26">
        <v>0</v>
      </c>
      <c r="M120" s="26">
        <v>4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120</v>
      </c>
      <c r="J121" s="27">
        <v>0</v>
      </c>
      <c r="K121" s="26">
        <v>0</v>
      </c>
      <c r="L121" s="26">
        <v>0</v>
      </c>
      <c r="M121" s="26">
        <v>120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3</v>
      </c>
      <c r="I132" s="27">
        <v>0</v>
      </c>
      <c r="J132" s="27">
        <v>3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14</v>
      </c>
      <c r="I134" s="27">
        <v>3</v>
      </c>
      <c r="J134" s="27">
        <v>11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2</v>
      </c>
      <c r="I135" s="27">
        <v>2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2</v>
      </c>
      <c r="I137" s="27">
        <v>1</v>
      </c>
      <c r="J137" s="27">
        <v>1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2</v>
      </c>
      <c r="I138" s="27">
        <v>1</v>
      </c>
      <c r="J138" s="27">
        <v>1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85</v>
      </c>
      <c r="I151" s="28">
        <v>50</v>
      </c>
      <c r="J151" s="28">
        <v>35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13</v>
      </c>
      <c r="I152" s="28">
        <v>1</v>
      </c>
      <c r="J152" s="28">
        <v>12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9</v>
      </c>
      <c r="I153" s="28">
        <v>1</v>
      </c>
      <c r="J153" s="28">
        <v>8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774</v>
      </c>
      <c r="I154" s="28">
        <v>362</v>
      </c>
      <c r="J154" s="28">
        <v>412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5</v>
      </c>
      <c r="I156" s="28">
        <v>0</v>
      </c>
      <c r="J156" s="28">
        <v>5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64</v>
      </c>
      <c r="I157" s="28">
        <v>46</v>
      </c>
      <c r="J157" s="28">
        <v>18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25</v>
      </c>
      <c r="I158" s="28">
        <v>0</v>
      </c>
      <c r="J158" s="28">
        <v>25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25</v>
      </c>
      <c r="I159" s="28">
        <v>0</v>
      </c>
      <c r="J159" s="28">
        <v>25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23</v>
      </c>
      <c r="I161" s="28">
        <v>0</v>
      </c>
      <c r="J161" s="28">
        <v>23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40</v>
      </c>
      <c r="I162" s="28">
        <v>19</v>
      </c>
      <c r="J162" s="28">
        <v>21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29</v>
      </c>
      <c r="I163" s="28">
        <v>9</v>
      </c>
      <c r="J163" s="28">
        <v>20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2</v>
      </c>
      <c r="I170" s="27">
        <v>0</v>
      </c>
      <c r="J170" s="27">
        <v>2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93</v>
      </c>
      <c r="I174" s="27">
        <v>50</v>
      </c>
      <c r="J174" s="27">
        <v>43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20</v>
      </c>
      <c r="I176" s="27">
        <v>3</v>
      </c>
      <c r="J176" s="27">
        <v>17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83</v>
      </c>
      <c r="I179" s="27">
        <v>16</v>
      </c>
      <c r="J179" s="27">
        <v>67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335</v>
      </c>
      <c r="I180" s="27">
        <v>175</v>
      </c>
      <c r="J180" s="27">
        <v>160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342</v>
      </c>
      <c r="I181" s="27">
        <v>160</v>
      </c>
      <c r="J181" s="27">
        <v>182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64</v>
      </c>
      <c r="I182" s="27">
        <v>54</v>
      </c>
      <c r="J182" s="27">
        <v>10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109</v>
      </c>
      <c r="I183" s="27">
        <v>63</v>
      </c>
      <c r="J183" s="27">
        <v>46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1</v>
      </c>
      <c r="I187" s="27">
        <v>0</v>
      </c>
      <c r="J187" s="27">
        <v>1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56</v>
      </c>
      <c r="I188" s="27">
        <v>39</v>
      </c>
      <c r="J188" s="27">
        <v>17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26</v>
      </c>
      <c r="I190" s="27">
        <v>4</v>
      </c>
      <c r="J190" s="27">
        <v>22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96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89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3</v>
      </c>
      <c r="I308" s="25">
        <v>1</v>
      </c>
      <c r="J308" s="25">
        <v>2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1</v>
      </c>
      <c r="I310" s="25">
        <v>1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3</v>
      </c>
      <c r="I311" s="25">
        <v>2</v>
      </c>
      <c r="J311" s="25">
        <v>1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12</v>
      </c>
      <c r="I317" s="27">
        <v>2</v>
      </c>
      <c r="J317" s="27">
        <v>10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42</v>
      </c>
      <c r="I318" s="27">
        <v>28</v>
      </c>
      <c r="J318" s="27">
        <v>14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6</v>
      </c>
      <c r="I319" s="27">
        <v>1</v>
      </c>
      <c r="J319" s="27">
        <v>5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2151</v>
      </c>
      <c r="I329" s="27">
        <v>962</v>
      </c>
      <c r="J329" s="27">
        <v>1189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A5940-2636-4FC3-A24E-C440D9F2900E}">
  <dimension ref="A1:AN45"/>
  <sheetViews>
    <sheetView workbookViewId="0">
      <selection activeCell="M15" sqref="M15"/>
    </sheetView>
  </sheetViews>
  <sheetFormatPr baseColWidth="10" defaultRowHeight="15" x14ac:dyDescent="0.25"/>
  <cols>
    <col min="1" max="1" width="43" bestFit="1" customWidth="1"/>
    <col min="2" max="2" width="7.7109375" customWidth="1"/>
    <col min="3" max="3" width="8.85546875" customWidth="1"/>
    <col min="5" max="5" width="7.7109375" customWidth="1"/>
    <col min="6" max="6" width="7.42578125" customWidth="1"/>
    <col min="8" max="8" width="6" customWidth="1"/>
    <col min="9" max="9" width="6.42578125" customWidth="1"/>
    <col min="11" max="11" width="7.7109375" customWidth="1"/>
    <col min="12" max="12" width="7.5703125" customWidth="1"/>
    <col min="14" max="14" width="7.5703125" customWidth="1"/>
    <col min="15" max="15" width="7" customWidth="1"/>
    <col min="17" max="17" width="7.85546875" customWidth="1"/>
    <col min="18" max="18" width="7" customWidth="1"/>
    <col min="20" max="20" width="7.5703125" customWidth="1"/>
    <col min="21" max="21" width="6.7109375" customWidth="1"/>
  </cols>
  <sheetData>
    <row r="1" spans="1:40" ht="18.75" x14ac:dyDescent="0.3">
      <c r="A1" s="108" t="s">
        <v>415</v>
      </c>
    </row>
    <row r="3" spans="1:40" ht="15.75" thickBot="1" x14ac:dyDescent="0.3"/>
    <row r="4" spans="1:40" x14ac:dyDescent="0.25">
      <c r="A4" s="109"/>
      <c r="B4" s="276" t="s">
        <v>416</v>
      </c>
      <c r="C4" s="277"/>
      <c r="D4" s="278" t="s">
        <v>417</v>
      </c>
      <c r="E4" s="284" t="s">
        <v>418</v>
      </c>
      <c r="F4" s="277"/>
      <c r="G4" s="284" t="s">
        <v>419</v>
      </c>
      <c r="H4" s="276" t="s">
        <v>420</v>
      </c>
      <c r="I4" s="277"/>
      <c r="J4" s="278" t="s">
        <v>421</v>
      </c>
      <c r="K4" s="284" t="s">
        <v>422</v>
      </c>
      <c r="L4" s="277"/>
      <c r="M4" s="284" t="s">
        <v>423</v>
      </c>
      <c r="N4" s="276" t="s">
        <v>424</v>
      </c>
      <c r="O4" s="277"/>
      <c r="P4" s="278" t="s">
        <v>425</v>
      </c>
      <c r="Q4" s="284" t="s">
        <v>426</v>
      </c>
      <c r="R4" s="277"/>
      <c r="S4" s="284" t="s">
        <v>427</v>
      </c>
      <c r="T4" s="276" t="s">
        <v>428</v>
      </c>
      <c r="U4" s="277"/>
      <c r="V4" s="278" t="s">
        <v>429</v>
      </c>
      <c r="W4" s="276" t="s">
        <v>430</v>
      </c>
      <c r="X4" s="277"/>
      <c r="Y4" s="284" t="s">
        <v>431</v>
      </c>
      <c r="Z4" s="276" t="s">
        <v>432</v>
      </c>
      <c r="AA4" s="277"/>
      <c r="AB4" s="278" t="s">
        <v>433</v>
      </c>
      <c r="AC4" s="276" t="s">
        <v>434</v>
      </c>
      <c r="AD4" s="277"/>
      <c r="AE4" s="284" t="s">
        <v>435</v>
      </c>
      <c r="AF4" s="276" t="s">
        <v>457</v>
      </c>
      <c r="AG4" s="277"/>
      <c r="AH4" s="278" t="s">
        <v>459</v>
      </c>
      <c r="AI4" s="276" t="s">
        <v>458</v>
      </c>
      <c r="AJ4" s="277"/>
      <c r="AK4" s="278" t="s">
        <v>460</v>
      </c>
      <c r="AL4" s="280" t="s">
        <v>436</v>
      </c>
      <c r="AM4" s="281"/>
      <c r="AN4" s="282" t="s">
        <v>437</v>
      </c>
    </row>
    <row r="5" spans="1:40" x14ac:dyDescent="0.25">
      <c r="A5" s="110" t="s">
        <v>438</v>
      </c>
      <c r="B5" s="111" t="s">
        <v>439</v>
      </c>
      <c r="C5" s="112" t="s">
        <v>440</v>
      </c>
      <c r="D5" s="279"/>
      <c r="E5" s="112" t="s">
        <v>439</v>
      </c>
      <c r="F5" s="112" t="s">
        <v>440</v>
      </c>
      <c r="G5" s="285"/>
      <c r="H5" s="111" t="s">
        <v>439</v>
      </c>
      <c r="I5" s="112" t="s">
        <v>440</v>
      </c>
      <c r="J5" s="279"/>
      <c r="K5" s="112" t="s">
        <v>439</v>
      </c>
      <c r="L5" s="112" t="s">
        <v>440</v>
      </c>
      <c r="M5" s="285"/>
      <c r="N5" s="111" t="s">
        <v>439</v>
      </c>
      <c r="O5" s="112" t="s">
        <v>440</v>
      </c>
      <c r="P5" s="279"/>
      <c r="Q5" s="112" t="s">
        <v>439</v>
      </c>
      <c r="R5" s="112" t="s">
        <v>440</v>
      </c>
      <c r="S5" s="285"/>
      <c r="T5" s="111" t="s">
        <v>439</v>
      </c>
      <c r="U5" s="112" t="s">
        <v>440</v>
      </c>
      <c r="V5" s="279"/>
      <c r="W5" s="111" t="s">
        <v>439</v>
      </c>
      <c r="X5" s="112" t="s">
        <v>440</v>
      </c>
      <c r="Y5" s="285"/>
      <c r="Z5" s="111" t="s">
        <v>439</v>
      </c>
      <c r="AA5" s="112" t="s">
        <v>440</v>
      </c>
      <c r="AB5" s="279"/>
      <c r="AC5" s="111" t="s">
        <v>439</v>
      </c>
      <c r="AD5" s="112" t="s">
        <v>440</v>
      </c>
      <c r="AE5" s="285"/>
      <c r="AF5" s="111" t="s">
        <v>439</v>
      </c>
      <c r="AG5" s="112" t="s">
        <v>440</v>
      </c>
      <c r="AH5" s="279"/>
      <c r="AI5" s="111" t="s">
        <v>439</v>
      </c>
      <c r="AJ5" s="112" t="s">
        <v>440</v>
      </c>
      <c r="AK5" s="279"/>
      <c r="AL5" s="113" t="s">
        <v>439</v>
      </c>
      <c r="AM5" s="114" t="s">
        <v>440</v>
      </c>
      <c r="AN5" s="283"/>
    </row>
    <row r="6" spans="1:40" x14ac:dyDescent="0.25">
      <c r="A6" s="115" t="s">
        <v>441</v>
      </c>
      <c r="B6" s="116">
        <v>253</v>
      </c>
      <c r="C6" s="117">
        <v>164</v>
      </c>
      <c r="D6" s="118">
        <v>417</v>
      </c>
      <c r="E6" s="117">
        <v>333</v>
      </c>
      <c r="F6" s="117">
        <v>252</v>
      </c>
      <c r="G6" s="117">
        <v>585</v>
      </c>
      <c r="H6" s="116">
        <v>299</v>
      </c>
      <c r="I6" s="117">
        <v>232</v>
      </c>
      <c r="J6" s="118">
        <v>531</v>
      </c>
      <c r="K6" s="117">
        <v>309</v>
      </c>
      <c r="L6" s="117">
        <v>305</v>
      </c>
      <c r="M6" s="117">
        <v>614</v>
      </c>
      <c r="N6" s="116">
        <v>453</v>
      </c>
      <c r="O6" s="117">
        <v>416</v>
      </c>
      <c r="P6" s="118">
        <v>869</v>
      </c>
      <c r="Q6" s="117">
        <v>688</v>
      </c>
      <c r="R6" s="117">
        <v>725</v>
      </c>
      <c r="S6" s="117">
        <v>1413</v>
      </c>
      <c r="T6" s="119">
        <v>398</v>
      </c>
      <c r="U6" s="120">
        <v>345</v>
      </c>
      <c r="V6" s="121">
        <v>743</v>
      </c>
      <c r="W6" s="120">
        <v>422</v>
      </c>
      <c r="X6" s="120">
        <v>376</v>
      </c>
      <c r="Y6" s="120">
        <v>798</v>
      </c>
      <c r="Z6" s="119">
        <v>1470</v>
      </c>
      <c r="AA6" s="120">
        <v>2030</v>
      </c>
      <c r="AB6" s="121">
        <v>3500</v>
      </c>
      <c r="AC6" s="120">
        <v>640</v>
      </c>
      <c r="AD6" s="120">
        <v>729</v>
      </c>
      <c r="AE6" s="120">
        <v>1369</v>
      </c>
      <c r="AF6" s="119">
        <v>763</v>
      </c>
      <c r="AG6" s="146">
        <v>857</v>
      </c>
      <c r="AH6" s="121">
        <v>1620</v>
      </c>
      <c r="AI6" s="119">
        <v>586</v>
      </c>
      <c r="AJ6" s="146">
        <v>649</v>
      </c>
      <c r="AK6" s="121">
        <v>1235</v>
      </c>
      <c r="AL6" s="119">
        <f>B6+E6+H6+K6+N6+Q6+T6+W6+Z6+AC6+AF6+AI6</f>
        <v>6614</v>
      </c>
      <c r="AM6" s="119">
        <f>C6+F6+I6+L6+O6+R6+U6+X6+AA6+AD6+AG6+AJ6</f>
        <v>7080</v>
      </c>
      <c r="AN6" s="118">
        <f>AL6+AM6</f>
        <v>13694</v>
      </c>
    </row>
    <row r="7" spans="1:40" x14ac:dyDescent="0.25">
      <c r="A7" s="122" t="s">
        <v>10</v>
      </c>
      <c r="B7" s="123">
        <v>172</v>
      </c>
      <c r="C7" s="124">
        <v>111</v>
      </c>
      <c r="D7" s="125">
        <v>283</v>
      </c>
      <c r="E7" s="124">
        <v>236</v>
      </c>
      <c r="F7" s="124">
        <v>156</v>
      </c>
      <c r="G7" s="124">
        <v>392</v>
      </c>
      <c r="H7" s="123">
        <v>192</v>
      </c>
      <c r="I7" s="124">
        <v>161</v>
      </c>
      <c r="J7" s="125">
        <v>353</v>
      </c>
      <c r="K7" s="124">
        <v>209</v>
      </c>
      <c r="L7" s="124">
        <v>169</v>
      </c>
      <c r="M7" s="124">
        <v>378</v>
      </c>
      <c r="N7" s="123">
        <v>196</v>
      </c>
      <c r="O7" s="124">
        <v>174</v>
      </c>
      <c r="P7" s="125">
        <v>370</v>
      </c>
      <c r="Q7" s="124">
        <v>261</v>
      </c>
      <c r="R7" s="124">
        <v>236</v>
      </c>
      <c r="S7" s="124">
        <v>497</v>
      </c>
      <c r="T7" s="126">
        <v>167</v>
      </c>
      <c r="U7" s="127">
        <v>145</v>
      </c>
      <c r="V7" s="128">
        <v>312</v>
      </c>
      <c r="W7" s="127">
        <v>184</v>
      </c>
      <c r="X7" s="127">
        <v>150</v>
      </c>
      <c r="Y7" s="127">
        <v>334</v>
      </c>
      <c r="Z7" s="126">
        <v>1020</v>
      </c>
      <c r="AA7" s="127">
        <v>1616</v>
      </c>
      <c r="AB7" s="128">
        <v>2636</v>
      </c>
      <c r="AC7" s="127">
        <v>308</v>
      </c>
      <c r="AD7" s="127">
        <v>408</v>
      </c>
      <c r="AE7" s="127">
        <v>716</v>
      </c>
      <c r="AF7" s="126">
        <v>563</v>
      </c>
      <c r="AG7" s="127">
        <v>707</v>
      </c>
      <c r="AH7" s="128">
        <v>1270</v>
      </c>
      <c r="AI7" s="126">
        <v>386</v>
      </c>
      <c r="AJ7" s="127">
        <v>499</v>
      </c>
      <c r="AK7" s="128">
        <v>885</v>
      </c>
      <c r="AL7" s="126">
        <f t="shared" ref="AL7:AL20" si="0">B7+E7+H7+K7+N7+Q7+T7+W7+Z7+AC7+AF7+AI7</f>
        <v>3894</v>
      </c>
      <c r="AM7" s="124">
        <f t="shared" ref="AM7:AM20" si="1">C7+F7+I7+L7+O7+R7+U7+X7+AA7+AD7+AG7+AJ7</f>
        <v>4532</v>
      </c>
      <c r="AN7" s="125">
        <f t="shared" ref="AN7:AN20" si="2">AL7+AM7</f>
        <v>8426</v>
      </c>
    </row>
    <row r="8" spans="1:40" x14ac:dyDescent="0.25">
      <c r="A8" s="122" t="s">
        <v>442</v>
      </c>
      <c r="B8" s="123">
        <v>50</v>
      </c>
      <c r="C8" s="124">
        <v>37</v>
      </c>
      <c r="D8" s="125">
        <v>87</v>
      </c>
      <c r="E8" s="124">
        <v>69</v>
      </c>
      <c r="F8" s="124">
        <v>74</v>
      </c>
      <c r="G8" s="124">
        <v>143</v>
      </c>
      <c r="H8" s="123">
        <v>64</v>
      </c>
      <c r="I8" s="124">
        <v>55</v>
      </c>
      <c r="J8" s="125">
        <v>119</v>
      </c>
      <c r="K8" s="124">
        <v>57</v>
      </c>
      <c r="L8" s="124">
        <v>61</v>
      </c>
      <c r="M8" s="124">
        <v>118</v>
      </c>
      <c r="N8" s="123">
        <v>208</v>
      </c>
      <c r="O8" s="124">
        <v>190</v>
      </c>
      <c r="P8" s="125">
        <v>398</v>
      </c>
      <c r="Q8" s="124">
        <v>285</v>
      </c>
      <c r="R8" s="124">
        <v>334</v>
      </c>
      <c r="S8" s="124">
        <v>619</v>
      </c>
      <c r="T8" s="123">
        <v>152</v>
      </c>
      <c r="U8" s="124">
        <v>123</v>
      </c>
      <c r="V8" s="125">
        <v>275</v>
      </c>
      <c r="W8" s="124">
        <v>162</v>
      </c>
      <c r="X8" s="124">
        <v>155</v>
      </c>
      <c r="Y8" s="124">
        <v>317</v>
      </c>
      <c r="Z8" s="123">
        <v>389</v>
      </c>
      <c r="AA8" s="124">
        <v>342</v>
      </c>
      <c r="AB8" s="125">
        <v>731</v>
      </c>
      <c r="AC8" s="124">
        <v>300</v>
      </c>
      <c r="AD8" s="124">
        <v>294</v>
      </c>
      <c r="AE8" s="124">
        <v>594</v>
      </c>
      <c r="AF8" s="123">
        <v>161</v>
      </c>
      <c r="AG8" s="124">
        <v>130</v>
      </c>
      <c r="AH8" s="125">
        <v>291</v>
      </c>
      <c r="AI8" s="123">
        <v>119</v>
      </c>
      <c r="AJ8" s="124">
        <v>70</v>
      </c>
      <c r="AK8" s="125">
        <v>189</v>
      </c>
      <c r="AL8" s="123">
        <f t="shared" si="0"/>
        <v>2016</v>
      </c>
      <c r="AM8" s="124">
        <f t="shared" si="1"/>
        <v>1865</v>
      </c>
      <c r="AN8" s="125">
        <f t="shared" si="2"/>
        <v>3881</v>
      </c>
    </row>
    <row r="9" spans="1:40" x14ac:dyDescent="0.25">
      <c r="A9" s="122" t="s">
        <v>443</v>
      </c>
      <c r="B9" s="123">
        <v>4</v>
      </c>
      <c r="C9" s="124">
        <v>9</v>
      </c>
      <c r="D9" s="125">
        <v>13</v>
      </c>
      <c r="E9" s="124">
        <v>8</v>
      </c>
      <c r="F9" s="124">
        <v>13</v>
      </c>
      <c r="G9" s="124">
        <v>21</v>
      </c>
      <c r="H9" s="123">
        <v>4</v>
      </c>
      <c r="I9" s="124">
        <v>3</v>
      </c>
      <c r="J9" s="125">
        <v>7</v>
      </c>
      <c r="K9" s="124">
        <v>3</v>
      </c>
      <c r="L9" s="124">
        <v>1</v>
      </c>
      <c r="M9" s="124">
        <v>4</v>
      </c>
      <c r="N9" s="123">
        <v>7</v>
      </c>
      <c r="O9" s="124">
        <v>16</v>
      </c>
      <c r="P9" s="125">
        <v>23</v>
      </c>
      <c r="Q9" s="124">
        <v>50</v>
      </c>
      <c r="R9" s="124">
        <v>74</v>
      </c>
      <c r="S9" s="124">
        <v>124</v>
      </c>
      <c r="T9" s="123">
        <v>18</v>
      </c>
      <c r="U9" s="124">
        <v>40</v>
      </c>
      <c r="V9" s="125">
        <v>58</v>
      </c>
      <c r="W9" s="124">
        <v>52</v>
      </c>
      <c r="X9" s="124">
        <v>58</v>
      </c>
      <c r="Y9" s="124">
        <v>110</v>
      </c>
      <c r="Z9" s="123">
        <v>34</v>
      </c>
      <c r="AA9" s="124">
        <v>47</v>
      </c>
      <c r="AB9" s="125">
        <v>81</v>
      </c>
      <c r="AC9" s="124">
        <v>15</v>
      </c>
      <c r="AD9" s="124">
        <v>22</v>
      </c>
      <c r="AE9" s="124">
        <v>37</v>
      </c>
      <c r="AF9" s="123">
        <v>8</v>
      </c>
      <c r="AG9" s="124">
        <v>10</v>
      </c>
      <c r="AH9" s="125">
        <v>18</v>
      </c>
      <c r="AI9" s="123">
        <v>28</v>
      </c>
      <c r="AJ9" s="124">
        <v>43</v>
      </c>
      <c r="AK9" s="125">
        <v>71</v>
      </c>
      <c r="AL9" s="123">
        <f t="shared" si="0"/>
        <v>231</v>
      </c>
      <c r="AM9" s="124">
        <f t="shared" si="1"/>
        <v>336</v>
      </c>
      <c r="AN9" s="125">
        <f t="shared" si="2"/>
        <v>567</v>
      </c>
    </row>
    <row r="10" spans="1:40" x14ac:dyDescent="0.25">
      <c r="A10" s="122" t="s">
        <v>444</v>
      </c>
      <c r="B10" s="123">
        <v>27</v>
      </c>
      <c r="C10" s="124">
        <v>7</v>
      </c>
      <c r="D10" s="125">
        <v>34</v>
      </c>
      <c r="E10" s="124">
        <v>20</v>
      </c>
      <c r="F10" s="124">
        <v>9</v>
      </c>
      <c r="G10" s="124">
        <v>29</v>
      </c>
      <c r="H10" s="123">
        <v>39</v>
      </c>
      <c r="I10" s="124">
        <v>13</v>
      </c>
      <c r="J10" s="125">
        <v>52</v>
      </c>
      <c r="K10" s="124">
        <v>40</v>
      </c>
      <c r="L10" s="124">
        <v>74</v>
      </c>
      <c r="M10" s="124">
        <v>114</v>
      </c>
      <c r="N10" s="123">
        <v>42</v>
      </c>
      <c r="O10" s="124">
        <v>36</v>
      </c>
      <c r="P10" s="125">
        <v>78</v>
      </c>
      <c r="Q10" s="124">
        <v>92</v>
      </c>
      <c r="R10" s="124">
        <v>81</v>
      </c>
      <c r="S10" s="124">
        <v>173</v>
      </c>
      <c r="T10" s="123">
        <v>61</v>
      </c>
      <c r="U10" s="124">
        <v>37</v>
      </c>
      <c r="V10" s="125">
        <v>98</v>
      </c>
      <c r="W10" s="124">
        <v>24</v>
      </c>
      <c r="X10" s="124">
        <v>13</v>
      </c>
      <c r="Y10" s="124">
        <v>37</v>
      </c>
      <c r="Z10" s="123">
        <v>27</v>
      </c>
      <c r="AA10" s="124">
        <v>25</v>
      </c>
      <c r="AB10" s="125">
        <v>52</v>
      </c>
      <c r="AC10" s="124">
        <v>17</v>
      </c>
      <c r="AD10" s="124">
        <v>5</v>
      </c>
      <c r="AE10" s="124">
        <v>22</v>
      </c>
      <c r="AF10" s="123">
        <v>31</v>
      </c>
      <c r="AG10" s="124">
        <v>10</v>
      </c>
      <c r="AH10" s="125">
        <v>41</v>
      </c>
      <c r="AI10" s="123">
        <v>53</v>
      </c>
      <c r="AJ10" s="124">
        <v>37</v>
      </c>
      <c r="AK10" s="125">
        <v>90</v>
      </c>
      <c r="AL10" s="123">
        <f t="shared" si="0"/>
        <v>473</v>
      </c>
      <c r="AM10" s="124">
        <f t="shared" si="1"/>
        <v>347</v>
      </c>
      <c r="AN10" s="125">
        <f t="shared" si="2"/>
        <v>820</v>
      </c>
    </row>
    <row r="11" spans="1:40" x14ac:dyDescent="0.25">
      <c r="A11" s="115" t="s">
        <v>445</v>
      </c>
      <c r="B11" s="116">
        <v>113</v>
      </c>
      <c r="C11" s="117">
        <v>105</v>
      </c>
      <c r="D11" s="118">
        <v>218</v>
      </c>
      <c r="E11" s="117">
        <v>149</v>
      </c>
      <c r="F11" s="117">
        <v>94</v>
      </c>
      <c r="G11" s="117">
        <v>243</v>
      </c>
      <c r="H11" s="116">
        <v>163</v>
      </c>
      <c r="I11" s="117">
        <v>158</v>
      </c>
      <c r="J11" s="118">
        <v>321</v>
      </c>
      <c r="K11" s="117">
        <v>184</v>
      </c>
      <c r="L11" s="117">
        <v>137</v>
      </c>
      <c r="M11" s="117">
        <v>321</v>
      </c>
      <c r="N11" s="116">
        <v>190</v>
      </c>
      <c r="O11" s="117">
        <v>167</v>
      </c>
      <c r="P11" s="118">
        <v>357</v>
      </c>
      <c r="Q11" s="117">
        <v>238</v>
      </c>
      <c r="R11" s="117">
        <v>313</v>
      </c>
      <c r="S11" s="117">
        <v>551</v>
      </c>
      <c r="T11" s="116">
        <v>117</v>
      </c>
      <c r="U11" s="117">
        <v>106</v>
      </c>
      <c r="V11" s="118">
        <v>223</v>
      </c>
      <c r="W11" s="117">
        <v>114</v>
      </c>
      <c r="X11" s="117">
        <v>111</v>
      </c>
      <c r="Y11" s="117">
        <v>225</v>
      </c>
      <c r="Z11" s="116">
        <v>246</v>
      </c>
      <c r="AA11" s="117">
        <v>273</v>
      </c>
      <c r="AB11" s="118">
        <v>519</v>
      </c>
      <c r="AC11" s="117">
        <v>222</v>
      </c>
      <c r="AD11" s="117">
        <v>213</v>
      </c>
      <c r="AE11" s="117">
        <v>435</v>
      </c>
      <c r="AF11" s="116">
        <v>345</v>
      </c>
      <c r="AG11" s="117">
        <v>367</v>
      </c>
      <c r="AH11" s="118">
        <v>712</v>
      </c>
      <c r="AI11" s="116">
        <v>125</v>
      </c>
      <c r="AJ11" s="117">
        <v>143</v>
      </c>
      <c r="AK11" s="118">
        <v>268</v>
      </c>
      <c r="AL11" s="116">
        <f t="shared" si="0"/>
        <v>2206</v>
      </c>
      <c r="AM11" s="117">
        <f t="shared" si="1"/>
        <v>2187</v>
      </c>
      <c r="AN11" s="118">
        <f t="shared" si="2"/>
        <v>4393</v>
      </c>
    </row>
    <row r="12" spans="1:40" x14ac:dyDescent="0.25">
      <c r="A12" s="122" t="s">
        <v>446</v>
      </c>
      <c r="B12" s="123">
        <v>104</v>
      </c>
      <c r="C12" s="124">
        <v>98</v>
      </c>
      <c r="D12" s="125">
        <v>202</v>
      </c>
      <c r="E12" s="124">
        <v>139</v>
      </c>
      <c r="F12" s="124">
        <v>79</v>
      </c>
      <c r="G12" s="124">
        <v>218</v>
      </c>
      <c r="H12" s="123">
        <v>157</v>
      </c>
      <c r="I12" s="124">
        <v>127</v>
      </c>
      <c r="J12" s="125">
        <v>284</v>
      </c>
      <c r="K12" s="124">
        <v>183</v>
      </c>
      <c r="L12" s="124">
        <v>129</v>
      </c>
      <c r="M12" s="124">
        <v>312</v>
      </c>
      <c r="N12" s="123">
        <v>147</v>
      </c>
      <c r="O12" s="124">
        <v>102</v>
      </c>
      <c r="P12" s="125">
        <v>249</v>
      </c>
      <c r="Q12" s="124">
        <v>171</v>
      </c>
      <c r="R12" s="124">
        <v>223</v>
      </c>
      <c r="S12" s="124">
        <v>394</v>
      </c>
      <c r="T12" s="123">
        <v>106</v>
      </c>
      <c r="U12" s="124">
        <v>98</v>
      </c>
      <c r="V12" s="125">
        <v>204</v>
      </c>
      <c r="W12" s="124">
        <v>94</v>
      </c>
      <c r="X12" s="124">
        <v>85</v>
      </c>
      <c r="Y12" s="124">
        <v>179</v>
      </c>
      <c r="Z12" s="123">
        <v>202</v>
      </c>
      <c r="AA12" s="124">
        <v>216</v>
      </c>
      <c r="AB12" s="125">
        <v>418</v>
      </c>
      <c r="AC12" s="124">
        <v>213</v>
      </c>
      <c r="AD12" s="124">
        <v>204</v>
      </c>
      <c r="AE12" s="124">
        <v>417</v>
      </c>
      <c r="AF12" s="123">
        <v>320</v>
      </c>
      <c r="AG12" s="124">
        <v>357</v>
      </c>
      <c r="AH12" s="125">
        <v>677</v>
      </c>
      <c r="AI12" s="123">
        <v>88</v>
      </c>
      <c r="AJ12" s="124">
        <v>107</v>
      </c>
      <c r="AK12" s="125">
        <v>195</v>
      </c>
      <c r="AL12" s="123">
        <f t="shared" si="0"/>
        <v>1924</v>
      </c>
      <c r="AM12" s="124">
        <f t="shared" si="1"/>
        <v>1825</v>
      </c>
      <c r="AN12" s="125">
        <f t="shared" si="2"/>
        <v>3749</v>
      </c>
    </row>
    <row r="13" spans="1:40" x14ac:dyDescent="0.25">
      <c r="A13" s="122" t="s">
        <v>447</v>
      </c>
      <c r="B13" s="123">
        <v>4</v>
      </c>
      <c r="C13" s="124"/>
      <c r="D13" s="125">
        <v>4</v>
      </c>
      <c r="E13" s="124">
        <v>3</v>
      </c>
      <c r="F13" s="124">
        <v>5</v>
      </c>
      <c r="G13" s="124">
        <v>8</v>
      </c>
      <c r="H13" s="123">
        <v>1</v>
      </c>
      <c r="I13" s="124">
        <v>9</v>
      </c>
      <c r="J13" s="125">
        <v>10</v>
      </c>
      <c r="K13" s="124"/>
      <c r="L13" s="124">
        <v>1</v>
      </c>
      <c r="M13" s="124">
        <v>1</v>
      </c>
      <c r="N13" s="123">
        <v>6</v>
      </c>
      <c r="O13" s="124">
        <v>5</v>
      </c>
      <c r="P13" s="125">
        <v>11</v>
      </c>
      <c r="Q13" s="124">
        <v>17</v>
      </c>
      <c r="R13" s="124">
        <v>23</v>
      </c>
      <c r="S13" s="124">
        <v>40</v>
      </c>
      <c r="T13" s="123">
        <v>5</v>
      </c>
      <c r="U13" s="124">
        <v>1</v>
      </c>
      <c r="V13" s="125">
        <v>6</v>
      </c>
      <c r="W13" s="124">
        <v>14</v>
      </c>
      <c r="X13" s="124">
        <v>5</v>
      </c>
      <c r="Y13" s="124">
        <v>19</v>
      </c>
      <c r="Z13" s="123">
        <v>19</v>
      </c>
      <c r="AA13" s="124">
        <v>38</v>
      </c>
      <c r="AB13" s="125">
        <v>57</v>
      </c>
      <c r="AC13" s="124">
        <v>5</v>
      </c>
      <c r="AD13" s="124">
        <v>6</v>
      </c>
      <c r="AE13" s="124">
        <v>11</v>
      </c>
      <c r="AF13" s="123">
        <v>11</v>
      </c>
      <c r="AG13" s="124">
        <v>2</v>
      </c>
      <c r="AH13" s="125">
        <v>13</v>
      </c>
      <c r="AI13" s="123">
        <v>12</v>
      </c>
      <c r="AJ13" s="124">
        <v>8</v>
      </c>
      <c r="AK13" s="125">
        <v>20</v>
      </c>
      <c r="AL13" s="123">
        <f t="shared" si="0"/>
        <v>97</v>
      </c>
      <c r="AM13" s="124">
        <f t="shared" si="1"/>
        <v>103</v>
      </c>
      <c r="AN13" s="125">
        <f t="shared" si="2"/>
        <v>200</v>
      </c>
    </row>
    <row r="14" spans="1:40" x14ac:dyDescent="0.25">
      <c r="A14" s="122" t="s">
        <v>448</v>
      </c>
      <c r="B14" s="123">
        <v>1</v>
      </c>
      <c r="C14" s="124">
        <v>3</v>
      </c>
      <c r="D14" s="125">
        <v>4</v>
      </c>
      <c r="E14" s="124">
        <v>1</v>
      </c>
      <c r="F14" s="124">
        <v>6</v>
      </c>
      <c r="G14" s="124">
        <v>7</v>
      </c>
      <c r="H14" s="123">
        <v>4</v>
      </c>
      <c r="I14" s="124">
        <v>5</v>
      </c>
      <c r="J14" s="125">
        <v>9</v>
      </c>
      <c r="K14" s="124"/>
      <c r="L14" s="124">
        <v>2</v>
      </c>
      <c r="M14" s="124">
        <v>2</v>
      </c>
      <c r="N14" s="123">
        <v>1</v>
      </c>
      <c r="O14" s="124"/>
      <c r="P14" s="125">
        <v>1</v>
      </c>
      <c r="Q14" s="124">
        <v>3</v>
      </c>
      <c r="R14" s="124"/>
      <c r="S14" s="124">
        <v>3</v>
      </c>
      <c r="T14" s="123">
        <v>1</v>
      </c>
      <c r="U14" s="124">
        <v>2</v>
      </c>
      <c r="V14" s="125">
        <v>3</v>
      </c>
      <c r="W14" s="124"/>
      <c r="X14" s="124">
        <v>6</v>
      </c>
      <c r="Y14" s="124">
        <v>6</v>
      </c>
      <c r="Z14" s="123">
        <v>13</v>
      </c>
      <c r="AA14" s="124">
        <v>2</v>
      </c>
      <c r="AB14" s="125">
        <v>15</v>
      </c>
      <c r="AC14" s="124"/>
      <c r="AD14" s="124">
        <v>2</v>
      </c>
      <c r="AE14" s="124">
        <v>2</v>
      </c>
      <c r="AF14" s="123">
        <v>7</v>
      </c>
      <c r="AG14" s="124">
        <v>2</v>
      </c>
      <c r="AH14" s="125">
        <v>9</v>
      </c>
      <c r="AI14" s="123">
        <v>4</v>
      </c>
      <c r="AJ14" s="124">
        <v>1</v>
      </c>
      <c r="AK14" s="125">
        <v>5</v>
      </c>
      <c r="AL14" s="123">
        <f t="shared" si="0"/>
        <v>35</v>
      </c>
      <c r="AM14" s="124">
        <f t="shared" si="1"/>
        <v>31</v>
      </c>
      <c r="AN14" s="125">
        <f t="shared" si="2"/>
        <v>66</v>
      </c>
    </row>
    <row r="15" spans="1:40" x14ac:dyDescent="0.25">
      <c r="A15" s="122" t="s">
        <v>449</v>
      </c>
      <c r="B15" s="123">
        <v>4</v>
      </c>
      <c r="C15" s="124">
        <v>4</v>
      </c>
      <c r="D15" s="125">
        <v>8</v>
      </c>
      <c r="E15" s="124">
        <v>6</v>
      </c>
      <c r="F15" s="124">
        <v>4</v>
      </c>
      <c r="G15" s="124">
        <v>10</v>
      </c>
      <c r="H15" s="123">
        <v>1</v>
      </c>
      <c r="I15" s="124">
        <v>17</v>
      </c>
      <c r="J15" s="125">
        <v>18</v>
      </c>
      <c r="K15" s="124">
        <v>1</v>
      </c>
      <c r="L15" s="124">
        <v>5</v>
      </c>
      <c r="M15" s="124">
        <v>6</v>
      </c>
      <c r="N15" s="123">
        <v>36</v>
      </c>
      <c r="O15" s="124">
        <v>60</v>
      </c>
      <c r="P15" s="125">
        <v>96</v>
      </c>
      <c r="Q15" s="124">
        <v>47</v>
      </c>
      <c r="R15" s="124">
        <v>67</v>
      </c>
      <c r="S15" s="124">
        <v>114</v>
      </c>
      <c r="T15" s="123">
        <v>5</v>
      </c>
      <c r="U15" s="124">
        <v>5</v>
      </c>
      <c r="V15" s="125">
        <v>10</v>
      </c>
      <c r="W15" s="124">
        <v>6</v>
      </c>
      <c r="X15" s="124">
        <v>15</v>
      </c>
      <c r="Y15" s="124">
        <v>21</v>
      </c>
      <c r="Z15" s="123">
        <v>12</v>
      </c>
      <c r="AA15" s="124">
        <v>17</v>
      </c>
      <c r="AB15" s="125">
        <v>29</v>
      </c>
      <c r="AC15" s="124">
        <v>4</v>
      </c>
      <c r="AD15" s="124">
        <v>1</v>
      </c>
      <c r="AE15" s="124">
        <v>5</v>
      </c>
      <c r="AF15" s="123">
        <v>7</v>
      </c>
      <c r="AG15" s="124">
        <v>6</v>
      </c>
      <c r="AH15" s="125">
        <v>13</v>
      </c>
      <c r="AI15" s="123">
        <v>21</v>
      </c>
      <c r="AJ15" s="124">
        <v>27</v>
      </c>
      <c r="AK15" s="125">
        <v>48</v>
      </c>
      <c r="AL15" s="123">
        <f t="shared" si="0"/>
        <v>150</v>
      </c>
      <c r="AM15" s="124">
        <f t="shared" si="1"/>
        <v>228</v>
      </c>
      <c r="AN15" s="125">
        <f t="shared" si="2"/>
        <v>378</v>
      </c>
    </row>
    <row r="16" spans="1:40" x14ac:dyDescent="0.25">
      <c r="A16" s="115" t="s">
        <v>450</v>
      </c>
      <c r="B16" s="116">
        <v>79</v>
      </c>
      <c r="C16" s="117">
        <v>99</v>
      </c>
      <c r="D16" s="118">
        <v>178</v>
      </c>
      <c r="E16" s="117">
        <v>91</v>
      </c>
      <c r="F16" s="117">
        <v>107</v>
      </c>
      <c r="G16" s="117">
        <v>198</v>
      </c>
      <c r="H16" s="116">
        <v>90</v>
      </c>
      <c r="I16" s="117">
        <v>64</v>
      </c>
      <c r="J16" s="118">
        <v>154</v>
      </c>
      <c r="K16" s="117">
        <v>304</v>
      </c>
      <c r="L16" s="117">
        <v>341</v>
      </c>
      <c r="M16" s="117">
        <v>645</v>
      </c>
      <c r="N16" s="116">
        <v>371</v>
      </c>
      <c r="O16" s="117">
        <v>388</v>
      </c>
      <c r="P16" s="118">
        <v>759</v>
      </c>
      <c r="Q16" s="117">
        <v>919</v>
      </c>
      <c r="R16" s="117">
        <v>1070</v>
      </c>
      <c r="S16" s="117">
        <v>1989</v>
      </c>
      <c r="T16" s="116">
        <v>608</v>
      </c>
      <c r="U16" s="117">
        <v>605</v>
      </c>
      <c r="V16" s="118">
        <v>1213</v>
      </c>
      <c r="W16" s="117">
        <v>256</v>
      </c>
      <c r="X16" s="117">
        <v>291</v>
      </c>
      <c r="Y16" s="117">
        <v>547</v>
      </c>
      <c r="Z16" s="116">
        <v>588</v>
      </c>
      <c r="AA16" s="117">
        <v>709</v>
      </c>
      <c r="AB16" s="118">
        <v>1297</v>
      </c>
      <c r="AC16" s="117">
        <v>312</v>
      </c>
      <c r="AD16" s="117">
        <v>328</v>
      </c>
      <c r="AE16" s="117">
        <v>640</v>
      </c>
      <c r="AF16" s="116">
        <v>189</v>
      </c>
      <c r="AG16" s="117">
        <v>179</v>
      </c>
      <c r="AH16" s="118">
        <v>368</v>
      </c>
      <c r="AI16" s="116">
        <v>206</v>
      </c>
      <c r="AJ16" s="117">
        <v>267</v>
      </c>
      <c r="AK16" s="118">
        <v>473</v>
      </c>
      <c r="AL16" s="116">
        <f t="shared" si="0"/>
        <v>4013</v>
      </c>
      <c r="AM16" s="117">
        <f t="shared" si="1"/>
        <v>4448</v>
      </c>
      <c r="AN16" s="118">
        <f t="shared" si="2"/>
        <v>8461</v>
      </c>
    </row>
    <row r="17" spans="1:40" x14ac:dyDescent="0.25">
      <c r="A17" s="122" t="s">
        <v>451</v>
      </c>
      <c r="B17" s="123">
        <v>18</v>
      </c>
      <c r="C17" s="124">
        <v>16</v>
      </c>
      <c r="D17" s="125">
        <v>34</v>
      </c>
      <c r="E17" s="124">
        <v>29</v>
      </c>
      <c r="F17" s="124">
        <v>16</v>
      </c>
      <c r="G17" s="124">
        <v>45</v>
      </c>
      <c r="H17" s="123">
        <v>13</v>
      </c>
      <c r="I17" s="124">
        <v>5</v>
      </c>
      <c r="J17" s="125">
        <v>18</v>
      </c>
      <c r="K17" s="124">
        <v>130</v>
      </c>
      <c r="L17" s="124">
        <v>235</v>
      </c>
      <c r="M17" s="124">
        <v>365</v>
      </c>
      <c r="N17" s="123">
        <v>23</v>
      </c>
      <c r="O17" s="124">
        <v>49</v>
      </c>
      <c r="P17" s="125">
        <v>72</v>
      </c>
      <c r="Q17" s="124">
        <v>399</v>
      </c>
      <c r="R17" s="124">
        <v>458</v>
      </c>
      <c r="S17" s="124">
        <v>857</v>
      </c>
      <c r="T17" s="123">
        <v>161</v>
      </c>
      <c r="U17" s="124">
        <v>181</v>
      </c>
      <c r="V17" s="125">
        <v>342</v>
      </c>
      <c r="W17" s="124">
        <v>15</v>
      </c>
      <c r="X17" s="124">
        <v>24</v>
      </c>
      <c r="Y17" s="124">
        <v>39</v>
      </c>
      <c r="Z17" s="123">
        <v>32</v>
      </c>
      <c r="AA17" s="124">
        <v>31</v>
      </c>
      <c r="AB17" s="125">
        <v>63</v>
      </c>
      <c r="AC17" s="124">
        <v>68</v>
      </c>
      <c r="AD17" s="124">
        <v>55</v>
      </c>
      <c r="AE17" s="124">
        <v>123</v>
      </c>
      <c r="AF17" s="123">
        <v>15</v>
      </c>
      <c r="AG17" s="124">
        <v>24</v>
      </c>
      <c r="AH17" s="125">
        <v>39</v>
      </c>
      <c r="AI17" s="123">
        <v>8</v>
      </c>
      <c r="AJ17" s="124">
        <v>24</v>
      </c>
      <c r="AK17" s="125">
        <v>32</v>
      </c>
      <c r="AL17" s="123">
        <f t="shared" si="0"/>
        <v>911</v>
      </c>
      <c r="AM17" s="124">
        <f t="shared" si="1"/>
        <v>1118</v>
      </c>
      <c r="AN17" s="125">
        <f t="shared" si="2"/>
        <v>2029</v>
      </c>
    </row>
    <row r="18" spans="1:40" x14ac:dyDescent="0.25">
      <c r="A18" s="122" t="s">
        <v>452</v>
      </c>
      <c r="B18" s="123">
        <v>46</v>
      </c>
      <c r="C18" s="124">
        <v>75</v>
      </c>
      <c r="D18" s="125">
        <v>121</v>
      </c>
      <c r="E18" s="124">
        <v>51</v>
      </c>
      <c r="F18" s="124">
        <v>72</v>
      </c>
      <c r="G18" s="124">
        <v>123</v>
      </c>
      <c r="H18" s="123">
        <v>70</v>
      </c>
      <c r="I18" s="124">
        <v>52</v>
      </c>
      <c r="J18" s="125">
        <v>122</v>
      </c>
      <c r="K18" s="124">
        <v>105</v>
      </c>
      <c r="L18" s="124">
        <v>70</v>
      </c>
      <c r="M18" s="124">
        <v>175</v>
      </c>
      <c r="N18" s="123">
        <v>312</v>
      </c>
      <c r="O18" s="124">
        <v>317</v>
      </c>
      <c r="P18" s="125">
        <v>629</v>
      </c>
      <c r="Q18" s="124">
        <v>262</v>
      </c>
      <c r="R18" s="124">
        <v>279</v>
      </c>
      <c r="S18" s="124">
        <v>541</v>
      </c>
      <c r="T18" s="123">
        <v>420</v>
      </c>
      <c r="U18" s="124">
        <v>400</v>
      </c>
      <c r="V18" s="125">
        <v>820</v>
      </c>
      <c r="W18" s="124">
        <v>217</v>
      </c>
      <c r="X18" s="124">
        <v>251</v>
      </c>
      <c r="Y18" s="124">
        <v>468</v>
      </c>
      <c r="Z18" s="123">
        <v>451</v>
      </c>
      <c r="AA18" s="124">
        <v>568</v>
      </c>
      <c r="AB18" s="125">
        <v>1019</v>
      </c>
      <c r="AC18" s="124">
        <v>151</v>
      </c>
      <c r="AD18" s="124">
        <v>129</v>
      </c>
      <c r="AE18" s="124">
        <v>280</v>
      </c>
      <c r="AF18" s="123">
        <v>139</v>
      </c>
      <c r="AG18" s="124">
        <v>138</v>
      </c>
      <c r="AH18" s="125">
        <v>277</v>
      </c>
      <c r="AI18" s="123">
        <v>153</v>
      </c>
      <c r="AJ18" s="124">
        <v>187</v>
      </c>
      <c r="AK18" s="125">
        <v>340</v>
      </c>
      <c r="AL18" s="123">
        <f t="shared" si="0"/>
        <v>2377</v>
      </c>
      <c r="AM18" s="124">
        <f t="shared" si="1"/>
        <v>2538</v>
      </c>
      <c r="AN18" s="125">
        <f t="shared" si="2"/>
        <v>4915</v>
      </c>
    </row>
    <row r="19" spans="1:40" x14ac:dyDescent="0.25">
      <c r="A19" s="122" t="s">
        <v>453</v>
      </c>
      <c r="B19" s="123">
        <v>9</v>
      </c>
      <c r="C19" s="124">
        <v>5</v>
      </c>
      <c r="D19" s="125">
        <v>14</v>
      </c>
      <c r="E19" s="124">
        <v>4</v>
      </c>
      <c r="F19" s="124">
        <v>12</v>
      </c>
      <c r="G19" s="124">
        <v>16</v>
      </c>
      <c r="H19" s="123">
        <v>1</v>
      </c>
      <c r="I19" s="124">
        <v>2</v>
      </c>
      <c r="J19" s="125">
        <v>3</v>
      </c>
      <c r="K19" s="124">
        <v>25</v>
      </c>
      <c r="L19" s="124">
        <v>8</v>
      </c>
      <c r="M19" s="124">
        <v>33</v>
      </c>
      <c r="N19" s="123">
        <v>21</v>
      </c>
      <c r="O19" s="124">
        <v>12</v>
      </c>
      <c r="P19" s="125">
        <v>33</v>
      </c>
      <c r="Q19" s="124">
        <v>28</v>
      </c>
      <c r="R19" s="124">
        <v>17</v>
      </c>
      <c r="S19" s="124">
        <v>45</v>
      </c>
      <c r="T19" s="123">
        <v>19</v>
      </c>
      <c r="U19" s="124">
        <v>18</v>
      </c>
      <c r="V19" s="125">
        <v>37</v>
      </c>
      <c r="W19" s="124">
        <v>8</v>
      </c>
      <c r="X19" s="124">
        <v>5</v>
      </c>
      <c r="Y19" s="124">
        <v>13</v>
      </c>
      <c r="Z19" s="123">
        <v>16</v>
      </c>
      <c r="AA19" s="124">
        <v>11</v>
      </c>
      <c r="AB19" s="125">
        <v>27</v>
      </c>
      <c r="AC19" s="124">
        <v>4</v>
      </c>
      <c r="AD19" s="124">
        <v>2</v>
      </c>
      <c r="AE19" s="124">
        <v>6</v>
      </c>
      <c r="AF19" s="123">
        <v>28</v>
      </c>
      <c r="AG19" s="124">
        <v>14</v>
      </c>
      <c r="AH19" s="125">
        <v>42</v>
      </c>
      <c r="AI19" s="123">
        <v>3</v>
      </c>
      <c r="AJ19" s="124">
        <v>2</v>
      </c>
      <c r="AK19" s="125">
        <v>5</v>
      </c>
      <c r="AL19" s="123">
        <f t="shared" si="0"/>
        <v>166</v>
      </c>
      <c r="AM19" s="124">
        <f t="shared" si="1"/>
        <v>108</v>
      </c>
      <c r="AN19" s="125">
        <f t="shared" si="2"/>
        <v>274</v>
      </c>
    </row>
    <row r="20" spans="1:40" ht="15.75" thickBot="1" x14ac:dyDescent="0.3">
      <c r="A20" s="122" t="s">
        <v>454</v>
      </c>
      <c r="B20" s="123">
        <v>6</v>
      </c>
      <c r="C20" s="124">
        <v>3</v>
      </c>
      <c r="D20" s="125">
        <v>9</v>
      </c>
      <c r="E20" s="124">
        <v>7</v>
      </c>
      <c r="F20" s="124">
        <v>7</v>
      </c>
      <c r="G20" s="124">
        <v>14</v>
      </c>
      <c r="H20" s="123">
        <v>6</v>
      </c>
      <c r="I20" s="124">
        <v>5</v>
      </c>
      <c r="J20" s="125">
        <v>11</v>
      </c>
      <c r="K20" s="124">
        <v>44</v>
      </c>
      <c r="L20" s="124">
        <v>28</v>
      </c>
      <c r="M20" s="124">
        <v>72</v>
      </c>
      <c r="N20" s="123">
        <v>15</v>
      </c>
      <c r="O20" s="124">
        <v>10</v>
      </c>
      <c r="P20" s="125">
        <v>25</v>
      </c>
      <c r="Q20" s="124">
        <v>230</v>
      </c>
      <c r="R20" s="124">
        <v>316</v>
      </c>
      <c r="S20" s="124">
        <v>546</v>
      </c>
      <c r="T20" s="123">
        <v>8</v>
      </c>
      <c r="U20" s="124">
        <v>6</v>
      </c>
      <c r="V20" s="125">
        <v>14</v>
      </c>
      <c r="W20" s="124">
        <v>16</v>
      </c>
      <c r="X20" s="124">
        <v>11</v>
      </c>
      <c r="Y20" s="124">
        <v>27</v>
      </c>
      <c r="Z20" s="123">
        <v>89</v>
      </c>
      <c r="AA20" s="124">
        <v>99</v>
      </c>
      <c r="AB20" s="125">
        <v>188</v>
      </c>
      <c r="AC20" s="124">
        <v>89</v>
      </c>
      <c r="AD20" s="124">
        <v>142</v>
      </c>
      <c r="AE20" s="124">
        <v>231</v>
      </c>
      <c r="AF20" s="123">
        <v>7</v>
      </c>
      <c r="AG20" s="124">
        <v>3</v>
      </c>
      <c r="AH20" s="125">
        <v>10</v>
      </c>
      <c r="AI20" s="123">
        <v>42</v>
      </c>
      <c r="AJ20" s="124">
        <v>54</v>
      </c>
      <c r="AK20" s="125">
        <v>96</v>
      </c>
      <c r="AL20" s="123">
        <f t="shared" si="0"/>
        <v>559</v>
      </c>
      <c r="AM20" s="124">
        <f t="shared" si="1"/>
        <v>684</v>
      </c>
      <c r="AN20" s="125">
        <f t="shared" si="2"/>
        <v>1243</v>
      </c>
    </row>
    <row r="21" spans="1:40" ht="16.5" thickTop="1" thickBot="1" x14ac:dyDescent="0.3">
      <c r="A21" s="129" t="s">
        <v>455</v>
      </c>
      <c r="B21" s="130">
        <f>B6+B11+B16</f>
        <v>445</v>
      </c>
      <c r="C21" s="131">
        <f t="shared" ref="C21:AN21" si="3">C6+C11+C16</f>
        <v>368</v>
      </c>
      <c r="D21" s="132">
        <f t="shared" si="3"/>
        <v>813</v>
      </c>
      <c r="E21" s="131">
        <f t="shared" si="3"/>
        <v>573</v>
      </c>
      <c r="F21" s="131">
        <f t="shared" si="3"/>
        <v>453</v>
      </c>
      <c r="G21" s="131">
        <f t="shared" si="3"/>
        <v>1026</v>
      </c>
      <c r="H21" s="130">
        <f t="shared" si="3"/>
        <v>552</v>
      </c>
      <c r="I21" s="131">
        <f t="shared" si="3"/>
        <v>454</v>
      </c>
      <c r="J21" s="132">
        <f t="shared" si="3"/>
        <v>1006</v>
      </c>
      <c r="K21" s="131">
        <f t="shared" si="3"/>
        <v>797</v>
      </c>
      <c r="L21" s="131">
        <f t="shared" si="3"/>
        <v>783</v>
      </c>
      <c r="M21" s="131">
        <f t="shared" si="3"/>
        <v>1580</v>
      </c>
      <c r="N21" s="130">
        <f t="shared" si="3"/>
        <v>1014</v>
      </c>
      <c r="O21" s="131">
        <f t="shared" si="3"/>
        <v>971</v>
      </c>
      <c r="P21" s="132">
        <f t="shared" si="3"/>
        <v>1985</v>
      </c>
      <c r="Q21" s="131">
        <f t="shared" si="3"/>
        <v>1845</v>
      </c>
      <c r="R21" s="131">
        <f t="shared" si="3"/>
        <v>2108</v>
      </c>
      <c r="S21" s="131">
        <f t="shared" si="3"/>
        <v>3953</v>
      </c>
      <c r="T21" s="130">
        <f t="shared" si="3"/>
        <v>1123</v>
      </c>
      <c r="U21" s="131">
        <f t="shared" si="3"/>
        <v>1056</v>
      </c>
      <c r="V21" s="132">
        <f t="shared" si="3"/>
        <v>2179</v>
      </c>
      <c r="W21" s="131">
        <f t="shared" si="3"/>
        <v>792</v>
      </c>
      <c r="X21" s="131">
        <f t="shared" si="3"/>
        <v>778</v>
      </c>
      <c r="Y21" s="131">
        <f t="shared" si="3"/>
        <v>1570</v>
      </c>
      <c r="Z21" s="130">
        <f t="shared" si="3"/>
        <v>2304</v>
      </c>
      <c r="AA21" s="131">
        <f t="shared" si="3"/>
        <v>3012</v>
      </c>
      <c r="AB21" s="132">
        <f t="shared" si="3"/>
        <v>5316</v>
      </c>
      <c r="AC21" s="131">
        <f t="shared" si="3"/>
        <v>1174</v>
      </c>
      <c r="AD21" s="131">
        <f t="shared" si="3"/>
        <v>1270</v>
      </c>
      <c r="AE21" s="131">
        <f t="shared" si="3"/>
        <v>2444</v>
      </c>
      <c r="AF21" s="130">
        <f t="shared" si="3"/>
        <v>1297</v>
      </c>
      <c r="AG21" s="131">
        <f t="shared" si="3"/>
        <v>1403</v>
      </c>
      <c r="AH21" s="132">
        <f t="shared" si="3"/>
        <v>2700</v>
      </c>
      <c r="AI21" s="130">
        <f t="shared" si="3"/>
        <v>917</v>
      </c>
      <c r="AJ21" s="131">
        <f t="shared" si="3"/>
        <v>1059</v>
      </c>
      <c r="AK21" s="132">
        <f t="shared" si="3"/>
        <v>1976</v>
      </c>
      <c r="AL21" s="130">
        <f t="shared" si="3"/>
        <v>12833</v>
      </c>
      <c r="AM21" s="131">
        <f t="shared" si="3"/>
        <v>13715</v>
      </c>
      <c r="AN21" s="132">
        <f t="shared" si="3"/>
        <v>26548</v>
      </c>
    </row>
    <row r="26" spans="1:40" ht="18.75" x14ac:dyDescent="0.3">
      <c r="A26" s="108" t="s">
        <v>456</v>
      </c>
    </row>
    <row r="27" spans="1:40" ht="15.75" thickBot="1" x14ac:dyDescent="0.3"/>
    <row r="28" spans="1:40" x14ac:dyDescent="0.25">
      <c r="A28" s="109"/>
      <c r="B28" s="276" t="s">
        <v>416</v>
      </c>
      <c r="C28" s="277"/>
      <c r="D28" s="278" t="s">
        <v>417</v>
      </c>
      <c r="E28" s="284" t="s">
        <v>418</v>
      </c>
      <c r="F28" s="277"/>
      <c r="G28" s="284" t="s">
        <v>419</v>
      </c>
      <c r="H28" s="276" t="s">
        <v>420</v>
      </c>
      <c r="I28" s="277"/>
      <c r="J28" s="278" t="s">
        <v>421</v>
      </c>
      <c r="K28" s="284" t="s">
        <v>422</v>
      </c>
      <c r="L28" s="277"/>
      <c r="M28" s="284" t="s">
        <v>423</v>
      </c>
      <c r="N28" s="276" t="s">
        <v>424</v>
      </c>
      <c r="O28" s="277"/>
      <c r="P28" s="278" t="s">
        <v>425</v>
      </c>
      <c r="Q28" s="284" t="s">
        <v>426</v>
      </c>
      <c r="R28" s="277"/>
      <c r="S28" s="284" t="s">
        <v>427</v>
      </c>
      <c r="T28" s="276" t="s">
        <v>428</v>
      </c>
      <c r="U28" s="277"/>
      <c r="V28" s="278" t="s">
        <v>429</v>
      </c>
      <c r="W28" s="276" t="s">
        <v>430</v>
      </c>
      <c r="X28" s="277"/>
      <c r="Y28" s="284" t="s">
        <v>431</v>
      </c>
      <c r="Z28" s="276" t="s">
        <v>432</v>
      </c>
      <c r="AA28" s="277"/>
      <c r="AB28" s="278" t="s">
        <v>433</v>
      </c>
      <c r="AC28" s="276" t="s">
        <v>434</v>
      </c>
      <c r="AD28" s="277"/>
      <c r="AE28" s="278" t="s">
        <v>435</v>
      </c>
      <c r="AF28" s="276" t="s">
        <v>457</v>
      </c>
      <c r="AG28" s="277"/>
      <c r="AH28" s="278" t="s">
        <v>459</v>
      </c>
      <c r="AI28" s="276" t="s">
        <v>458</v>
      </c>
      <c r="AJ28" s="277"/>
      <c r="AK28" s="278" t="s">
        <v>460</v>
      </c>
      <c r="AL28" s="280" t="s">
        <v>436</v>
      </c>
      <c r="AM28" s="281"/>
      <c r="AN28" s="282" t="s">
        <v>437</v>
      </c>
    </row>
    <row r="29" spans="1:40" x14ac:dyDescent="0.25">
      <c r="A29" s="110" t="s">
        <v>438</v>
      </c>
      <c r="B29" s="111" t="s">
        <v>439</v>
      </c>
      <c r="C29" s="112" t="s">
        <v>440</v>
      </c>
      <c r="D29" s="279"/>
      <c r="E29" s="112" t="s">
        <v>439</v>
      </c>
      <c r="F29" s="112" t="s">
        <v>440</v>
      </c>
      <c r="G29" s="285"/>
      <c r="H29" s="111" t="s">
        <v>439</v>
      </c>
      <c r="I29" s="112" t="s">
        <v>440</v>
      </c>
      <c r="J29" s="279"/>
      <c r="K29" s="112" t="s">
        <v>439</v>
      </c>
      <c r="L29" s="112" t="s">
        <v>440</v>
      </c>
      <c r="M29" s="285"/>
      <c r="N29" s="111" t="s">
        <v>439</v>
      </c>
      <c r="O29" s="112" t="s">
        <v>440</v>
      </c>
      <c r="P29" s="279"/>
      <c r="Q29" s="112" t="s">
        <v>439</v>
      </c>
      <c r="R29" s="112" t="s">
        <v>440</v>
      </c>
      <c r="S29" s="285"/>
      <c r="T29" s="111" t="s">
        <v>439</v>
      </c>
      <c r="U29" s="112" t="s">
        <v>440</v>
      </c>
      <c r="V29" s="279"/>
      <c r="W29" s="111" t="s">
        <v>439</v>
      </c>
      <c r="X29" s="112" t="s">
        <v>440</v>
      </c>
      <c r="Y29" s="285"/>
      <c r="Z29" s="111" t="s">
        <v>439</v>
      </c>
      <c r="AA29" s="112" t="s">
        <v>440</v>
      </c>
      <c r="AB29" s="279"/>
      <c r="AC29" s="111" t="s">
        <v>439</v>
      </c>
      <c r="AD29" s="112" t="s">
        <v>440</v>
      </c>
      <c r="AE29" s="279"/>
      <c r="AF29" s="111" t="s">
        <v>439</v>
      </c>
      <c r="AG29" s="112" t="s">
        <v>440</v>
      </c>
      <c r="AH29" s="279"/>
      <c r="AI29" s="111" t="s">
        <v>439</v>
      </c>
      <c r="AJ29" s="112" t="s">
        <v>440</v>
      </c>
      <c r="AK29" s="279"/>
      <c r="AL29" s="113" t="s">
        <v>439</v>
      </c>
      <c r="AM29" s="114" t="s">
        <v>440</v>
      </c>
      <c r="AN29" s="283"/>
    </row>
    <row r="30" spans="1:40" x14ac:dyDescent="0.25">
      <c r="A30" s="133" t="s">
        <v>441</v>
      </c>
      <c r="B30" s="134">
        <v>97</v>
      </c>
      <c r="C30" s="135">
        <v>55</v>
      </c>
      <c r="D30" s="136">
        <v>152</v>
      </c>
      <c r="E30" s="135">
        <v>46</v>
      </c>
      <c r="F30" s="135">
        <v>61</v>
      </c>
      <c r="G30" s="135">
        <v>107</v>
      </c>
      <c r="H30" s="134">
        <v>43</v>
      </c>
      <c r="I30" s="135">
        <v>49</v>
      </c>
      <c r="J30" s="136">
        <v>92</v>
      </c>
      <c r="K30" s="135">
        <v>18</v>
      </c>
      <c r="L30" s="135">
        <v>48</v>
      </c>
      <c r="M30" s="135">
        <v>66</v>
      </c>
      <c r="N30" s="134">
        <v>103</v>
      </c>
      <c r="O30" s="135">
        <v>93</v>
      </c>
      <c r="P30" s="136">
        <v>196</v>
      </c>
      <c r="Q30" s="135">
        <v>85</v>
      </c>
      <c r="R30" s="135">
        <v>93</v>
      </c>
      <c r="S30" s="135">
        <v>178</v>
      </c>
      <c r="T30" s="137">
        <v>38</v>
      </c>
      <c r="U30" s="138">
        <v>28</v>
      </c>
      <c r="V30" s="139">
        <v>66</v>
      </c>
      <c r="W30" s="120">
        <v>44</v>
      </c>
      <c r="X30" s="120">
        <v>72</v>
      </c>
      <c r="Y30" s="120">
        <v>116</v>
      </c>
      <c r="Z30" s="119">
        <v>353</v>
      </c>
      <c r="AA30" s="120">
        <v>559</v>
      </c>
      <c r="AB30" s="121">
        <v>912</v>
      </c>
      <c r="AC30" s="120">
        <v>86</v>
      </c>
      <c r="AD30" s="120">
        <v>102</v>
      </c>
      <c r="AE30" s="120">
        <v>188</v>
      </c>
      <c r="AF30" s="119">
        <v>24</v>
      </c>
      <c r="AG30" s="146">
        <v>26</v>
      </c>
      <c r="AH30" s="121">
        <v>50</v>
      </c>
      <c r="AI30" s="119">
        <v>42</v>
      </c>
      <c r="AJ30" s="146">
        <v>22</v>
      </c>
      <c r="AK30" s="121">
        <v>64</v>
      </c>
      <c r="AL30" s="119">
        <f t="shared" ref="AL30:AL45" si="4">B30+E30+H30+K30+N30+Q30+T30+W30+Z30+AC30+AF30+AI30</f>
        <v>979</v>
      </c>
      <c r="AM30" s="117">
        <f t="shared" ref="AM30:AM45" si="5">C30+F30+I30+L30+O30+R30+U30+X30+AA30+AD30+AG30+AJ30</f>
        <v>1208</v>
      </c>
      <c r="AN30" s="118">
        <f t="shared" ref="AN30:AN45" si="6">AL30+AM30</f>
        <v>2187</v>
      </c>
    </row>
    <row r="31" spans="1:40" x14ac:dyDescent="0.25">
      <c r="A31" s="140" t="s">
        <v>10</v>
      </c>
      <c r="B31" s="141">
        <v>70</v>
      </c>
      <c r="C31" s="142">
        <v>37</v>
      </c>
      <c r="D31" s="143">
        <v>107</v>
      </c>
      <c r="E31" s="142">
        <v>15</v>
      </c>
      <c r="F31" s="142">
        <v>40</v>
      </c>
      <c r="G31" s="142">
        <v>55</v>
      </c>
      <c r="H31" s="141">
        <v>13</v>
      </c>
      <c r="I31" s="142">
        <v>35</v>
      </c>
      <c r="J31" s="143">
        <v>48</v>
      </c>
      <c r="K31" s="142">
        <v>6</v>
      </c>
      <c r="L31" s="142">
        <v>31</v>
      </c>
      <c r="M31" s="142">
        <v>37</v>
      </c>
      <c r="N31" s="141">
        <v>20</v>
      </c>
      <c r="O31" s="142">
        <v>13</v>
      </c>
      <c r="P31" s="143">
        <v>33</v>
      </c>
      <c r="Q31" s="142">
        <v>14</v>
      </c>
      <c r="R31" s="142">
        <v>19</v>
      </c>
      <c r="S31" s="142">
        <v>33</v>
      </c>
      <c r="T31" s="144">
        <v>25</v>
      </c>
      <c r="U31">
        <v>27</v>
      </c>
      <c r="V31" s="145">
        <v>52</v>
      </c>
      <c r="W31" s="127">
        <v>15</v>
      </c>
      <c r="X31" s="127">
        <v>40</v>
      </c>
      <c r="Y31" s="127">
        <v>55</v>
      </c>
      <c r="Z31" s="126">
        <v>253</v>
      </c>
      <c r="AA31" s="127">
        <v>481</v>
      </c>
      <c r="AB31" s="128">
        <v>734</v>
      </c>
      <c r="AC31" s="127">
        <v>62</v>
      </c>
      <c r="AD31" s="127">
        <v>84</v>
      </c>
      <c r="AE31" s="127">
        <v>146</v>
      </c>
      <c r="AF31" s="126">
        <v>18</v>
      </c>
      <c r="AG31" s="127">
        <v>16</v>
      </c>
      <c r="AH31" s="128">
        <v>34</v>
      </c>
      <c r="AI31" s="126">
        <v>31</v>
      </c>
      <c r="AJ31" s="127">
        <v>17</v>
      </c>
      <c r="AK31" s="128">
        <v>48</v>
      </c>
      <c r="AL31" s="126">
        <f t="shared" si="4"/>
        <v>542</v>
      </c>
      <c r="AM31" s="124">
        <f t="shared" si="5"/>
        <v>840</v>
      </c>
      <c r="AN31" s="125">
        <f t="shared" si="6"/>
        <v>1382</v>
      </c>
    </row>
    <row r="32" spans="1:40" x14ac:dyDescent="0.25">
      <c r="A32" s="140" t="s">
        <v>442</v>
      </c>
      <c r="B32" s="141">
        <v>10</v>
      </c>
      <c r="C32" s="142">
        <v>13</v>
      </c>
      <c r="D32" s="143">
        <v>23</v>
      </c>
      <c r="E32" s="142">
        <v>16</v>
      </c>
      <c r="F32" s="142">
        <v>16</v>
      </c>
      <c r="G32" s="142">
        <v>32</v>
      </c>
      <c r="H32" s="141">
        <v>16</v>
      </c>
      <c r="I32" s="142">
        <v>10</v>
      </c>
      <c r="J32" s="143">
        <v>26</v>
      </c>
      <c r="K32" s="142">
        <v>6</v>
      </c>
      <c r="L32" s="142">
        <v>8</v>
      </c>
      <c r="M32" s="142">
        <v>14</v>
      </c>
      <c r="N32" s="141">
        <v>75</v>
      </c>
      <c r="O32" s="142">
        <v>61</v>
      </c>
      <c r="P32" s="143">
        <v>136</v>
      </c>
      <c r="Q32" s="142">
        <v>10</v>
      </c>
      <c r="R32" s="142">
        <v>6</v>
      </c>
      <c r="S32" s="142">
        <v>16</v>
      </c>
      <c r="T32" s="144">
        <v>5</v>
      </c>
      <c r="U32">
        <v>1</v>
      </c>
      <c r="V32" s="145">
        <v>6</v>
      </c>
      <c r="W32" s="124">
        <v>1</v>
      </c>
      <c r="X32" s="124">
        <v>3</v>
      </c>
      <c r="Y32" s="124">
        <v>4</v>
      </c>
      <c r="Z32" s="123">
        <v>92</v>
      </c>
      <c r="AA32" s="124">
        <v>75</v>
      </c>
      <c r="AB32" s="125">
        <v>167</v>
      </c>
      <c r="AC32" s="124">
        <v>4</v>
      </c>
      <c r="AD32" s="124">
        <v>4</v>
      </c>
      <c r="AE32" s="124">
        <v>8</v>
      </c>
      <c r="AF32" s="123">
        <v>2</v>
      </c>
      <c r="AG32" s="124">
        <v>5</v>
      </c>
      <c r="AH32" s="125">
        <v>7</v>
      </c>
      <c r="AI32" s="123">
        <v>5</v>
      </c>
      <c r="AJ32" s="124">
        <v>3</v>
      </c>
      <c r="AK32" s="125">
        <v>8</v>
      </c>
      <c r="AL32" s="123">
        <f t="shared" si="4"/>
        <v>242</v>
      </c>
      <c r="AM32" s="124">
        <f t="shared" si="5"/>
        <v>205</v>
      </c>
      <c r="AN32" s="125">
        <f t="shared" si="6"/>
        <v>447</v>
      </c>
    </row>
    <row r="33" spans="1:40" x14ac:dyDescent="0.25">
      <c r="A33" s="140" t="s">
        <v>443</v>
      </c>
      <c r="B33" s="141">
        <v>3</v>
      </c>
      <c r="C33" s="142">
        <v>5</v>
      </c>
      <c r="D33" s="143">
        <v>8</v>
      </c>
      <c r="E33" s="142">
        <v>4</v>
      </c>
      <c r="F33" s="142">
        <v>3</v>
      </c>
      <c r="G33" s="142">
        <v>7</v>
      </c>
      <c r="H33" s="141">
        <v>2</v>
      </c>
      <c r="I33" s="142"/>
      <c r="J33" s="143">
        <v>2</v>
      </c>
      <c r="K33" s="142">
        <v>0</v>
      </c>
      <c r="L33" s="142">
        <v>1</v>
      </c>
      <c r="M33" s="142">
        <v>1</v>
      </c>
      <c r="N33" s="141">
        <v>6</v>
      </c>
      <c r="O33" s="142">
        <v>15</v>
      </c>
      <c r="P33" s="143">
        <v>21</v>
      </c>
      <c r="Q33" s="142">
        <v>11</v>
      </c>
      <c r="R33" s="142">
        <v>17</v>
      </c>
      <c r="S33" s="142">
        <v>28</v>
      </c>
      <c r="T33" s="144">
        <v>0</v>
      </c>
      <c r="U33">
        <v>0</v>
      </c>
      <c r="V33" s="145">
        <v>0</v>
      </c>
      <c r="W33" s="124">
        <v>21</v>
      </c>
      <c r="X33" s="124">
        <v>26</v>
      </c>
      <c r="Y33" s="124">
        <v>47</v>
      </c>
      <c r="Z33" s="123">
        <v>0</v>
      </c>
      <c r="AA33" s="124">
        <v>0</v>
      </c>
      <c r="AB33" s="125">
        <v>0</v>
      </c>
      <c r="AC33" s="124">
        <v>9</v>
      </c>
      <c r="AD33" s="124">
        <v>11</v>
      </c>
      <c r="AE33" s="124">
        <v>20</v>
      </c>
      <c r="AF33" s="123"/>
      <c r="AG33" s="124">
        <v>2</v>
      </c>
      <c r="AH33" s="125">
        <v>2</v>
      </c>
      <c r="AI33" s="123"/>
      <c r="AJ33" s="124"/>
      <c r="AK33" s="125"/>
      <c r="AL33" s="123">
        <f t="shared" si="4"/>
        <v>56</v>
      </c>
      <c r="AM33" s="124">
        <f t="shared" si="5"/>
        <v>80</v>
      </c>
      <c r="AN33" s="125">
        <f t="shared" si="6"/>
        <v>136</v>
      </c>
    </row>
    <row r="34" spans="1:40" x14ac:dyDescent="0.25">
      <c r="A34" s="140" t="s">
        <v>444</v>
      </c>
      <c r="B34" s="141">
        <v>14</v>
      </c>
      <c r="C34" s="142"/>
      <c r="D34" s="143">
        <v>14</v>
      </c>
      <c r="E34" s="142">
        <v>11</v>
      </c>
      <c r="F34" s="142">
        <v>2</v>
      </c>
      <c r="G34" s="142">
        <v>13</v>
      </c>
      <c r="H34" s="141">
        <v>12</v>
      </c>
      <c r="I34" s="142">
        <v>4</v>
      </c>
      <c r="J34" s="143">
        <v>16</v>
      </c>
      <c r="K34" s="142">
        <v>6</v>
      </c>
      <c r="L34" s="142">
        <v>8</v>
      </c>
      <c r="M34" s="142">
        <v>14</v>
      </c>
      <c r="N34" s="141">
        <v>2</v>
      </c>
      <c r="O34" s="142">
        <v>4</v>
      </c>
      <c r="P34" s="143">
        <v>6</v>
      </c>
      <c r="Q34" s="142">
        <v>50</v>
      </c>
      <c r="R34" s="142">
        <v>51</v>
      </c>
      <c r="S34" s="142">
        <v>101</v>
      </c>
      <c r="T34" s="144">
        <v>8</v>
      </c>
      <c r="U34">
        <v>0</v>
      </c>
      <c r="V34" s="145">
        <v>8</v>
      </c>
      <c r="W34" s="124">
        <v>7</v>
      </c>
      <c r="X34" s="124">
        <v>3</v>
      </c>
      <c r="Y34" s="124">
        <v>10</v>
      </c>
      <c r="Z34" s="123">
        <v>8</v>
      </c>
      <c r="AA34" s="124">
        <v>3</v>
      </c>
      <c r="AB34" s="125">
        <v>11</v>
      </c>
      <c r="AC34" s="124">
        <v>11</v>
      </c>
      <c r="AD34" s="124">
        <v>3</v>
      </c>
      <c r="AE34" s="124">
        <v>14</v>
      </c>
      <c r="AF34" s="123">
        <v>4</v>
      </c>
      <c r="AG34" s="124">
        <v>3</v>
      </c>
      <c r="AH34" s="125">
        <v>7</v>
      </c>
      <c r="AI34" s="123">
        <v>6</v>
      </c>
      <c r="AJ34" s="124">
        <v>2</v>
      </c>
      <c r="AK34" s="125">
        <v>8</v>
      </c>
      <c r="AL34" s="123">
        <f t="shared" si="4"/>
        <v>139</v>
      </c>
      <c r="AM34" s="124">
        <f t="shared" si="5"/>
        <v>83</v>
      </c>
      <c r="AN34" s="125">
        <f t="shared" si="6"/>
        <v>222</v>
      </c>
    </row>
    <row r="35" spans="1:40" x14ac:dyDescent="0.25">
      <c r="A35" s="133" t="s">
        <v>445</v>
      </c>
      <c r="B35" s="134">
        <v>26</v>
      </c>
      <c r="C35" s="135">
        <v>28</v>
      </c>
      <c r="D35" s="136">
        <v>54</v>
      </c>
      <c r="E35" s="135">
        <v>10</v>
      </c>
      <c r="F35" s="135">
        <v>32</v>
      </c>
      <c r="G35" s="135">
        <v>42</v>
      </c>
      <c r="H35" s="134">
        <v>11</v>
      </c>
      <c r="I35" s="135">
        <v>19</v>
      </c>
      <c r="J35" s="136">
        <v>30</v>
      </c>
      <c r="K35" s="135">
        <v>16</v>
      </c>
      <c r="L35" s="135">
        <v>25</v>
      </c>
      <c r="M35" s="135">
        <v>41</v>
      </c>
      <c r="N35" s="134">
        <v>9</v>
      </c>
      <c r="O35" s="135">
        <v>9</v>
      </c>
      <c r="P35" s="136">
        <v>18</v>
      </c>
      <c r="Q35" s="135">
        <v>30</v>
      </c>
      <c r="R35" s="135">
        <v>34</v>
      </c>
      <c r="S35" s="135">
        <v>64</v>
      </c>
      <c r="T35" s="137">
        <v>7</v>
      </c>
      <c r="U35" s="138">
        <v>2</v>
      </c>
      <c r="V35" s="139">
        <v>9</v>
      </c>
      <c r="W35" s="117">
        <v>8</v>
      </c>
      <c r="X35" s="117">
        <v>10</v>
      </c>
      <c r="Y35" s="117">
        <v>18</v>
      </c>
      <c r="Z35" s="116">
        <v>10</v>
      </c>
      <c r="AA35" s="117">
        <v>26</v>
      </c>
      <c r="AB35" s="118">
        <v>36</v>
      </c>
      <c r="AC35" s="117">
        <v>15</v>
      </c>
      <c r="AD35" s="117">
        <v>24</v>
      </c>
      <c r="AE35" s="117">
        <v>39</v>
      </c>
      <c r="AF35" s="116">
        <v>24</v>
      </c>
      <c r="AG35" s="117">
        <v>10</v>
      </c>
      <c r="AH35" s="118">
        <v>34</v>
      </c>
      <c r="AI35" s="116">
        <v>4</v>
      </c>
      <c r="AJ35" s="117">
        <v>10</v>
      </c>
      <c r="AK35" s="118">
        <v>14</v>
      </c>
      <c r="AL35" s="116">
        <f t="shared" si="4"/>
        <v>170</v>
      </c>
      <c r="AM35" s="117">
        <f t="shared" si="5"/>
        <v>229</v>
      </c>
      <c r="AN35" s="118">
        <f t="shared" si="6"/>
        <v>399</v>
      </c>
    </row>
    <row r="36" spans="1:40" x14ac:dyDescent="0.25">
      <c r="A36" s="140" t="s">
        <v>446</v>
      </c>
      <c r="B36" s="141">
        <v>22</v>
      </c>
      <c r="C36" s="142">
        <v>26</v>
      </c>
      <c r="D36" s="143">
        <v>48</v>
      </c>
      <c r="E36" s="142">
        <v>8</v>
      </c>
      <c r="F36" s="142">
        <v>23</v>
      </c>
      <c r="G36" s="142">
        <v>31</v>
      </c>
      <c r="H36" s="141">
        <v>11</v>
      </c>
      <c r="I36" s="142">
        <v>16</v>
      </c>
      <c r="J36" s="143">
        <v>27</v>
      </c>
      <c r="K36" s="142">
        <v>16</v>
      </c>
      <c r="L36" s="142">
        <v>24</v>
      </c>
      <c r="M36" s="142">
        <v>40</v>
      </c>
      <c r="N36" s="141">
        <v>8</v>
      </c>
      <c r="O36" s="142">
        <v>4</v>
      </c>
      <c r="P36" s="143">
        <v>12</v>
      </c>
      <c r="Q36" s="142">
        <v>9</v>
      </c>
      <c r="R36" s="142">
        <v>6</v>
      </c>
      <c r="S36" s="142">
        <v>15</v>
      </c>
      <c r="T36" s="144">
        <v>7</v>
      </c>
      <c r="U36">
        <v>2</v>
      </c>
      <c r="V36" s="145">
        <v>9</v>
      </c>
      <c r="W36" s="124">
        <v>8</v>
      </c>
      <c r="X36" s="124">
        <v>9</v>
      </c>
      <c r="Y36" s="124">
        <v>17</v>
      </c>
      <c r="Z36" s="123">
        <v>4</v>
      </c>
      <c r="AA36" s="124">
        <v>24</v>
      </c>
      <c r="AB36" s="125">
        <v>28</v>
      </c>
      <c r="AC36" s="124">
        <v>15</v>
      </c>
      <c r="AD36" s="124">
        <v>24</v>
      </c>
      <c r="AE36" s="124">
        <v>39</v>
      </c>
      <c r="AF36" s="123">
        <v>22</v>
      </c>
      <c r="AG36" s="124">
        <v>8</v>
      </c>
      <c r="AH36" s="125">
        <v>30</v>
      </c>
      <c r="AI36" s="123">
        <v>3</v>
      </c>
      <c r="AJ36" s="124">
        <v>5</v>
      </c>
      <c r="AK36" s="125">
        <v>8</v>
      </c>
      <c r="AL36" s="123">
        <f t="shared" si="4"/>
        <v>133</v>
      </c>
      <c r="AM36" s="124">
        <f t="shared" si="5"/>
        <v>171</v>
      </c>
      <c r="AN36" s="125">
        <f t="shared" si="6"/>
        <v>304</v>
      </c>
    </row>
    <row r="37" spans="1:40" x14ac:dyDescent="0.25">
      <c r="A37" s="140" t="s">
        <v>447</v>
      </c>
      <c r="B37" s="141">
        <v>2</v>
      </c>
      <c r="C37" s="142"/>
      <c r="D37" s="143">
        <v>2</v>
      </c>
      <c r="E37" s="142"/>
      <c r="F37" s="142">
        <v>4</v>
      </c>
      <c r="G37" s="142">
        <v>4</v>
      </c>
      <c r="H37" s="141"/>
      <c r="I37" s="142">
        <v>1</v>
      </c>
      <c r="J37" s="143">
        <v>1</v>
      </c>
      <c r="K37" s="142">
        <v>0</v>
      </c>
      <c r="L37" s="142">
        <v>0</v>
      </c>
      <c r="M37" s="142">
        <v>0</v>
      </c>
      <c r="N37" s="141">
        <v>0</v>
      </c>
      <c r="O37" s="142">
        <v>3</v>
      </c>
      <c r="P37" s="143">
        <v>3</v>
      </c>
      <c r="Q37" s="142">
        <v>15</v>
      </c>
      <c r="R37" s="142">
        <v>21</v>
      </c>
      <c r="S37" s="142">
        <v>36</v>
      </c>
      <c r="T37" s="144">
        <v>0</v>
      </c>
      <c r="U37">
        <v>0</v>
      </c>
      <c r="V37" s="145">
        <v>0</v>
      </c>
      <c r="W37" s="124">
        <v>0</v>
      </c>
      <c r="X37" s="124">
        <v>0</v>
      </c>
      <c r="Y37" s="124">
        <v>0</v>
      </c>
      <c r="Z37" s="123">
        <v>0</v>
      </c>
      <c r="AA37" s="124">
        <v>0</v>
      </c>
      <c r="AB37" s="125">
        <v>0</v>
      </c>
      <c r="AC37" s="124"/>
      <c r="AD37" s="124"/>
      <c r="AE37" s="124"/>
      <c r="AF37" s="123">
        <v>2</v>
      </c>
      <c r="AG37" s="124">
        <v>1</v>
      </c>
      <c r="AH37" s="125">
        <v>3</v>
      </c>
      <c r="AI37" s="123">
        <v>1</v>
      </c>
      <c r="AJ37" s="124"/>
      <c r="AK37" s="125">
        <v>1</v>
      </c>
      <c r="AL37" s="123">
        <f t="shared" si="4"/>
        <v>20</v>
      </c>
      <c r="AM37" s="124">
        <f t="shared" si="5"/>
        <v>30</v>
      </c>
      <c r="AN37" s="125">
        <f t="shared" si="6"/>
        <v>50</v>
      </c>
    </row>
    <row r="38" spans="1:40" x14ac:dyDescent="0.25">
      <c r="A38" s="140" t="s">
        <v>448</v>
      </c>
      <c r="B38" s="141"/>
      <c r="C38" s="142">
        <v>1</v>
      </c>
      <c r="D38" s="143">
        <v>1</v>
      </c>
      <c r="E38" s="142"/>
      <c r="F38" s="142">
        <v>3</v>
      </c>
      <c r="G38" s="142">
        <v>3</v>
      </c>
      <c r="H38" s="141"/>
      <c r="I38" s="142"/>
      <c r="J38" s="143"/>
      <c r="K38" s="142">
        <v>0</v>
      </c>
      <c r="L38" s="142">
        <v>0</v>
      </c>
      <c r="M38" s="142">
        <v>0</v>
      </c>
      <c r="N38" s="141">
        <v>0</v>
      </c>
      <c r="O38" s="142">
        <v>0</v>
      </c>
      <c r="P38" s="143">
        <v>0</v>
      </c>
      <c r="Q38" s="142">
        <v>0</v>
      </c>
      <c r="R38" s="142">
        <v>0</v>
      </c>
      <c r="S38" s="142">
        <v>0</v>
      </c>
      <c r="T38" s="144">
        <v>0</v>
      </c>
      <c r="U38">
        <v>0</v>
      </c>
      <c r="V38" s="145">
        <v>0</v>
      </c>
      <c r="W38" s="124">
        <v>0</v>
      </c>
      <c r="X38" s="124">
        <v>0</v>
      </c>
      <c r="Y38" s="124">
        <v>0</v>
      </c>
      <c r="Z38" s="123">
        <v>2</v>
      </c>
      <c r="AA38" s="124">
        <v>0</v>
      </c>
      <c r="AB38" s="125">
        <v>2</v>
      </c>
      <c r="AC38" s="124"/>
      <c r="AD38" s="124"/>
      <c r="AE38" s="124"/>
      <c r="AF38" s="123"/>
      <c r="AG38" s="124"/>
      <c r="AH38" s="125"/>
      <c r="AI38" s="123"/>
      <c r="AJ38" s="124"/>
      <c r="AK38" s="125"/>
      <c r="AL38" s="123">
        <f t="shared" si="4"/>
        <v>2</v>
      </c>
      <c r="AM38" s="124">
        <f t="shared" si="5"/>
        <v>4</v>
      </c>
      <c r="AN38" s="125">
        <f t="shared" si="6"/>
        <v>6</v>
      </c>
    </row>
    <row r="39" spans="1:40" x14ac:dyDescent="0.25">
      <c r="A39" s="140" t="s">
        <v>449</v>
      </c>
      <c r="B39" s="141">
        <v>2</v>
      </c>
      <c r="C39" s="142">
        <v>1</v>
      </c>
      <c r="D39" s="143">
        <v>3</v>
      </c>
      <c r="E39" s="142">
        <v>2</v>
      </c>
      <c r="F39" s="142">
        <v>2</v>
      </c>
      <c r="G39" s="142">
        <v>4</v>
      </c>
      <c r="H39" s="141"/>
      <c r="I39" s="142">
        <v>2</v>
      </c>
      <c r="J39" s="143">
        <v>2</v>
      </c>
      <c r="K39" s="142">
        <v>0</v>
      </c>
      <c r="L39" s="142">
        <v>1</v>
      </c>
      <c r="M39" s="142">
        <v>1</v>
      </c>
      <c r="N39" s="141">
        <v>1</v>
      </c>
      <c r="O39" s="142">
        <v>2</v>
      </c>
      <c r="P39" s="143">
        <v>3</v>
      </c>
      <c r="Q39" s="142">
        <v>6</v>
      </c>
      <c r="R39" s="142">
        <v>7</v>
      </c>
      <c r="S39" s="142">
        <v>13</v>
      </c>
      <c r="T39" s="144">
        <v>0</v>
      </c>
      <c r="U39">
        <v>0</v>
      </c>
      <c r="V39" s="145">
        <v>0</v>
      </c>
      <c r="W39" s="124">
        <v>0</v>
      </c>
      <c r="X39" s="124">
        <v>1</v>
      </c>
      <c r="Y39" s="124">
        <v>1</v>
      </c>
      <c r="Z39" s="123">
        <v>4</v>
      </c>
      <c r="AA39" s="124">
        <v>2</v>
      </c>
      <c r="AB39" s="125">
        <v>6</v>
      </c>
      <c r="AC39" s="124"/>
      <c r="AD39" s="124"/>
      <c r="AE39" s="124"/>
      <c r="AF39" s="123"/>
      <c r="AG39" s="124">
        <v>1</v>
      </c>
      <c r="AH39" s="125">
        <v>1</v>
      </c>
      <c r="AI39" s="123"/>
      <c r="AJ39" s="124">
        <v>5</v>
      </c>
      <c r="AK39" s="125">
        <v>5</v>
      </c>
      <c r="AL39" s="123">
        <f t="shared" si="4"/>
        <v>15</v>
      </c>
      <c r="AM39" s="124">
        <f t="shared" si="5"/>
        <v>24</v>
      </c>
      <c r="AN39" s="125">
        <f t="shared" si="6"/>
        <v>39</v>
      </c>
    </row>
    <row r="40" spans="1:40" x14ac:dyDescent="0.25">
      <c r="A40" s="133" t="s">
        <v>450</v>
      </c>
      <c r="B40" s="134">
        <v>57</v>
      </c>
      <c r="C40" s="135">
        <v>72</v>
      </c>
      <c r="D40" s="136">
        <v>129</v>
      </c>
      <c r="E40" s="135">
        <v>43</v>
      </c>
      <c r="F40" s="135">
        <v>52</v>
      </c>
      <c r="G40" s="135">
        <v>95</v>
      </c>
      <c r="H40" s="134">
        <v>34</v>
      </c>
      <c r="I40" s="135">
        <v>30</v>
      </c>
      <c r="J40" s="136">
        <v>64</v>
      </c>
      <c r="K40" s="135">
        <v>72</v>
      </c>
      <c r="L40" s="135">
        <v>71</v>
      </c>
      <c r="M40" s="135">
        <v>143</v>
      </c>
      <c r="N40" s="134">
        <v>45</v>
      </c>
      <c r="O40" s="135">
        <v>50</v>
      </c>
      <c r="P40" s="136">
        <v>95</v>
      </c>
      <c r="Q40" s="135">
        <v>124</v>
      </c>
      <c r="R40" s="135">
        <v>124</v>
      </c>
      <c r="S40" s="135">
        <v>248</v>
      </c>
      <c r="T40" s="137">
        <v>35</v>
      </c>
      <c r="U40" s="138">
        <v>36</v>
      </c>
      <c r="V40" s="139">
        <v>71</v>
      </c>
      <c r="W40" s="117">
        <v>13</v>
      </c>
      <c r="X40" s="117">
        <v>15</v>
      </c>
      <c r="Y40" s="117">
        <v>28</v>
      </c>
      <c r="Z40" s="116">
        <v>43</v>
      </c>
      <c r="AA40" s="117">
        <v>80</v>
      </c>
      <c r="AB40" s="118">
        <v>123</v>
      </c>
      <c r="AC40" s="117">
        <v>44</v>
      </c>
      <c r="AD40" s="117">
        <v>37</v>
      </c>
      <c r="AE40" s="117">
        <v>81</v>
      </c>
      <c r="AF40" s="116">
        <v>11</v>
      </c>
      <c r="AG40" s="117">
        <v>16</v>
      </c>
      <c r="AH40" s="118">
        <v>27</v>
      </c>
      <c r="AI40" s="116">
        <v>129</v>
      </c>
      <c r="AJ40" s="117">
        <v>190</v>
      </c>
      <c r="AK40" s="118">
        <v>319</v>
      </c>
      <c r="AL40" s="116">
        <f t="shared" si="4"/>
        <v>650</v>
      </c>
      <c r="AM40" s="117">
        <f t="shared" si="5"/>
        <v>773</v>
      </c>
      <c r="AN40" s="118">
        <f t="shared" si="6"/>
        <v>1423</v>
      </c>
    </row>
    <row r="41" spans="1:40" x14ac:dyDescent="0.25">
      <c r="A41" s="140" t="s">
        <v>451</v>
      </c>
      <c r="B41" s="141">
        <v>16</v>
      </c>
      <c r="C41" s="142">
        <v>10</v>
      </c>
      <c r="D41" s="143">
        <v>26</v>
      </c>
      <c r="E41" s="142">
        <v>16</v>
      </c>
      <c r="F41" s="142">
        <v>7</v>
      </c>
      <c r="G41" s="142">
        <v>23</v>
      </c>
      <c r="H41" s="141">
        <v>7</v>
      </c>
      <c r="I41" s="142">
        <v>4</v>
      </c>
      <c r="J41" s="143">
        <v>11</v>
      </c>
      <c r="K41" s="142">
        <v>19</v>
      </c>
      <c r="L41" s="142">
        <v>32</v>
      </c>
      <c r="M41" s="142">
        <v>51</v>
      </c>
      <c r="N41" s="141">
        <v>1</v>
      </c>
      <c r="O41" s="142">
        <v>2</v>
      </c>
      <c r="P41" s="143">
        <v>3</v>
      </c>
      <c r="Q41" s="142">
        <v>63</v>
      </c>
      <c r="R41" s="142">
        <v>71</v>
      </c>
      <c r="S41" s="142">
        <v>134</v>
      </c>
      <c r="T41" s="144">
        <v>5</v>
      </c>
      <c r="U41">
        <v>2</v>
      </c>
      <c r="V41" s="145">
        <v>7</v>
      </c>
      <c r="W41" s="124">
        <v>3</v>
      </c>
      <c r="X41" s="124">
        <v>3</v>
      </c>
      <c r="Y41" s="124">
        <v>6</v>
      </c>
      <c r="Z41" s="123">
        <v>6</v>
      </c>
      <c r="AA41" s="124">
        <v>6</v>
      </c>
      <c r="AB41" s="125">
        <v>12</v>
      </c>
      <c r="AC41" s="124">
        <v>18</v>
      </c>
      <c r="AD41" s="124">
        <v>14</v>
      </c>
      <c r="AE41" s="124">
        <v>32</v>
      </c>
      <c r="AF41" s="123">
        <v>2</v>
      </c>
      <c r="AG41" s="124">
        <v>4</v>
      </c>
      <c r="AH41" s="125">
        <v>6</v>
      </c>
      <c r="AI41" s="123">
        <v>8</v>
      </c>
      <c r="AJ41" s="124">
        <v>23</v>
      </c>
      <c r="AK41" s="125">
        <v>31</v>
      </c>
      <c r="AL41" s="123">
        <f t="shared" si="4"/>
        <v>164</v>
      </c>
      <c r="AM41" s="124">
        <f t="shared" si="5"/>
        <v>178</v>
      </c>
      <c r="AN41" s="125">
        <f t="shared" si="6"/>
        <v>342</v>
      </c>
    </row>
    <row r="42" spans="1:40" x14ac:dyDescent="0.25">
      <c r="A42" s="140" t="s">
        <v>452</v>
      </c>
      <c r="B42" s="141">
        <v>32</v>
      </c>
      <c r="C42" s="142">
        <v>58</v>
      </c>
      <c r="D42" s="143">
        <v>90</v>
      </c>
      <c r="E42" s="142">
        <v>22</v>
      </c>
      <c r="F42" s="142">
        <v>37</v>
      </c>
      <c r="G42" s="142">
        <v>59</v>
      </c>
      <c r="H42" s="141">
        <v>24</v>
      </c>
      <c r="I42" s="142">
        <v>23</v>
      </c>
      <c r="J42" s="143">
        <v>47</v>
      </c>
      <c r="K42" s="142">
        <v>25</v>
      </c>
      <c r="L42" s="142">
        <v>16</v>
      </c>
      <c r="M42" s="142">
        <v>41</v>
      </c>
      <c r="N42" s="141">
        <v>40</v>
      </c>
      <c r="O42" s="142">
        <v>46</v>
      </c>
      <c r="P42" s="143">
        <v>86</v>
      </c>
      <c r="Q42" s="142">
        <v>40</v>
      </c>
      <c r="R42" s="142">
        <v>49</v>
      </c>
      <c r="S42" s="142">
        <v>89</v>
      </c>
      <c r="T42" s="144">
        <v>26</v>
      </c>
      <c r="U42">
        <v>30</v>
      </c>
      <c r="V42" s="145">
        <v>56</v>
      </c>
      <c r="W42" s="124">
        <v>8</v>
      </c>
      <c r="X42" s="124">
        <v>12</v>
      </c>
      <c r="Y42" s="124">
        <v>20</v>
      </c>
      <c r="Z42" s="123">
        <v>29</v>
      </c>
      <c r="AA42" s="124">
        <v>64</v>
      </c>
      <c r="AB42" s="125">
        <v>93</v>
      </c>
      <c r="AC42" s="124">
        <v>11</v>
      </c>
      <c r="AD42" s="124">
        <v>15</v>
      </c>
      <c r="AE42" s="124">
        <v>26</v>
      </c>
      <c r="AF42" s="123">
        <v>5</v>
      </c>
      <c r="AG42" s="124">
        <v>11</v>
      </c>
      <c r="AH42" s="125">
        <v>16</v>
      </c>
      <c r="AI42" s="123">
        <v>78</v>
      </c>
      <c r="AJ42" s="124">
        <v>113</v>
      </c>
      <c r="AK42" s="125">
        <v>191</v>
      </c>
      <c r="AL42" s="123">
        <f t="shared" si="4"/>
        <v>340</v>
      </c>
      <c r="AM42" s="124">
        <f t="shared" si="5"/>
        <v>474</v>
      </c>
      <c r="AN42" s="125">
        <f t="shared" si="6"/>
        <v>814</v>
      </c>
    </row>
    <row r="43" spans="1:40" x14ac:dyDescent="0.25">
      <c r="A43" s="140" t="s">
        <v>453</v>
      </c>
      <c r="B43" s="141">
        <v>5</v>
      </c>
      <c r="C43" s="142">
        <v>2</v>
      </c>
      <c r="D43" s="143">
        <v>7</v>
      </c>
      <c r="E43" s="142"/>
      <c r="F43" s="142">
        <v>4</v>
      </c>
      <c r="G43" s="142">
        <v>4</v>
      </c>
      <c r="H43" s="141">
        <v>1</v>
      </c>
      <c r="I43" s="142">
        <v>1</v>
      </c>
      <c r="J43" s="143">
        <v>2</v>
      </c>
      <c r="K43" s="142">
        <v>8</v>
      </c>
      <c r="L43" s="142">
        <v>6</v>
      </c>
      <c r="M43" s="142">
        <v>14</v>
      </c>
      <c r="N43" s="141">
        <v>3</v>
      </c>
      <c r="O43" s="142">
        <v>1</v>
      </c>
      <c r="P43" s="143">
        <v>4</v>
      </c>
      <c r="Q43" s="142">
        <v>1</v>
      </c>
      <c r="R43" s="142">
        <v>2</v>
      </c>
      <c r="S43" s="142">
        <v>3</v>
      </c>
      <c r="T43" s="144">
        <v>3</v>
      </c>
      <c r="U43">
        <v>3</v>
      </c>
      <c r="V43" s="145">
        <v>6</v>
      </c>
      <c r="W43" s="124">
        <v>2</v>
      </c>
      <c r="X43" s="124">
        <v>0</v>
      </c>
      <c r="Y43" s="124">
        <v>2</v>
      </c>
      <c r="Z43" s="123">
        <v>5</v>
      </c>
      <c r="AA43" s="124">
        <v>7</v>
      </c>
      <c r="AB43" s="125">
        <v>12</v>
      </c>
      <c r="AC43" s="124">
        <v>3</v>
      </c>
      <c r="AD43" s="124">
        <v>2</v>
      </c>
      <c r="AE43" s="124">
        <v>5</v>
      </c>
      <c r="AF43" s="123">
        <v>3</v>
      </c>
      <c r="AG43" s="124">
        <v>1</v>
      </c>
      <c r="AH43" s="125">
        <v>4</v>
      </c>
      <c r="AI43" s="123">
        <v>3</v>
      </c>
      <c r="AJ43" s="124">
        <v>2</v>
      </c>
      <c r="AK43" s="125">
        <v>5</v>
      </c>
      <c r="AL43" s="123">
        <f t="shared" si="4"/>
        <v>37</v>
      </c>
      <c r="AM43" s="124">
        <f t="shared" si="5"/>
        <v>31</v>
      </c>
      <c r="AN43" s="125">
        <f t="shared" si="6"/>
        <v>68</v>
      </c>
    </row>
    <row r="44" spans="1:40" ht="15.75" thickBot="1" x14ac:dyDescent="0.3">
      <c r="A44" s="140" t="s">
        <v>454</v>
      </c>
      <c r="B44" s="141">
        <v>4</v>
      </c>
      <c r="C44" s="142">
        <v>2</v>
      </c>
      <c r="D44" s="143">
        <v>6</v>
      </c>
      <c r="E44" s="142">
        <v>5</v>
      </c>
      <c r="F44" s="142">
        <v>4</v>
      </c>
      <c r="G44" s="142">
        <v>9</v>
      </c>
      <c r="H44" s="141">
        <v>2</v>
      </c>
      <c r="I44" s="142">
        <v>2</v>
      </c>
      <c r="J44" s="143">
        <v>4</v>
      </c>
      <c r="K44" s="142">
        <v>20</v>
      </c>
      <c r="L44" s="142">
        <v>17</v>
      </c>
      <c r="M44" s="142">
        <v>37</v>
      </c>
      <c r="N44" s="141">
        <v>1</v>
      </c>
      <c r="O44" s="142">
        <v>1</v>
      </c>
      <c r="P44" s="143">
        <v>2</v>
      </c>
      <c r="Q44" s="142">
        <v>20</v>
      </c>
      <c r="R44" s="142">
        <v>2</v>
      </c>
      <c r="S44" s="142">
        <v>22</v>
      </c>
      <c r="T44" s="144">
        <v>1</v>
      </c>
      <c r="U44">
        <v>1</v>
      </c>
      <c r="V44" s="145">
        <v>2</v>
      </c>
      <c r="W44" s="124">
        <v>0</v>
      </c>
      <c r="X44" s="124">
        <v>0</v>
      </c>
      <c r="Y44" s="124">
        <v>0</v>
      </c>
      <c r="Z44" s="123">
        <v>3</v>
      </c>
      <c r="AA44" s="124">
        <v>3</v>
      </c>
      <c r="AB44" s="125">
        <v>6</v>
      </c>
      <c r="AC44" s="124">
        <v>12</v>
      </c>
      <c r="AD44" s="124">
        <v>6</v>
      </c>
      <c r="AE44" s="124">
        <v>18</v>
      </c>
      <c r="AF44" s="123">
        <v>1</v>
      </c>
      <c r="AG44" s="124"/>
      <c r="AH44" s="125">
        <v>1</v>
      </c>
      <c r="AI44" s="123">
        <v>40</v>
      </c>
      <c r="AJ44" s="124">
        <v>52</v>
      </c>
      <c r="AK44" s="125">
        <v>92</v>
      </c>
      <c r="AL44" s="123">
        <f t="shared" si="4"/>
        <v>109</v>
      </c>
      <c r="AM44" s="124">
        <f t="shared" si="5"/>
        <v>90</v>
      </c>
      <c r="AN44" s="125">
        <f t="shared" si="6"/>
        <v>199</v>
      </c>
    </row>
    <row r="45" spans="1:40" ht="16.5" thickTop="1" thickBot="1" x14ac:dyDescent="0.3">
      <c r="A45" s="129" t="s">
        <v>455</v>
      </c>
      <c r="B45" s="130">
        <f>B30+B35+B40</f>
        <v>180</v>
      </c>
      <c r="C45" s="131">
        <f t="shared" ref="C45:AN45" si="7">C30+C35+C40</f>
        <v>155</v>
      </c>
      <c r="D45" s="132">
        <f t="shared" si="7"/>
        <v>335</v>
      </c>
      <c r="E45" s="131">
        <f t="shared" si="7"/>
        <v>99</v>
      </c>
      <c r="F45" s="131">
        <f t="shared" si="7"/>
        <v>145</v>
      </c>
      <c r="G45" s="131">
        <f t="shared" si="7"/>
        <v>244</v>
      </c>
      <c r="H45" s="130">
        <f t="shared" si="7"/>
        <v>88</v>
      </c>
      <c r="I45" s="131">
        <f t="shared" si="7"/>
        <v>98</v>
      </c>
      <c r="J45" s="132">
        <f t="shared" si="7"/>
        <v>186</v>
      </c>
      <c r="K45" s="131">
        <f t="shared" si="7"/>
        <v>106</v>
      </c>
      <c r="L45" s="131">
        <f t="shared" si="7"/>
        <v>144</v>
      </c>
      <c r="M45" s="131">
        <f t="shared" si="7"/>
        <v>250</v>
      </c>
      <c r="N45" s="130">
        <f t="shared" si="7"/>
        <v>157</v>
      </c>
      <c r="O45" s="131">
        <f t="shared" si="7"/>
        <v>152</v>
      </c>
      <c r="P45" s="132">
        <f t="shared" si="7"/>
        <v>309</v>
      </c>
      <c r="Q45" s="131">
        <f t="shared" si="7"/>
        <v>239</v>
      </c>
      <c r="R45" s="131">
        <f t="shared" si="7"/>
        <v>251</v>
      </c>
      <c r="S45" s="131">
        <f t="shared" si="7"/>
        <v>490</v>
      </c>
      <c r="T45" s="130">
        <f t="shared" si="7"/>
        <v>80</v>
      </c>
      <c r="U45" s="131">
        <f t="shared" si="7"/>
        <v>66</v>
      </c>
      <c r="V45" s="132">
        <f t="shared" si="7"/>
        <v>146</v>
      </c>
      <c r="W45" s="131">
        <f t="shared" si="7"/>
        <v>65</v>
      </c>
      <c r="X45" s="131">
        <f t="shared" si="7"/>
        <v>97</v>
      </c>
      <c r="Y45" s="131">
        <f t="shared" si="7"/>
        <v>162</v>
      </c>
      <c r="Z45" s="130">
        <f t="shared" si="7"/>
        <v>406</v>
      </c>
      <c r="AA45" s="131">
        <f t="shared" si="7"/>
        <v>665</v>
      </c>
      <c r="AB45" s="132">
        <f t="shared" si="7"/>
        <v>1071</v>
      </c>
      <c r="AC45" s="131">
        <f t="shared" si="7"/>
        <v>145</v>
      </c>
      <c r="AD45" s="131">
        <f t="shared" si="7"/>
        <v>163</v>
      </c>
      <c r="AE45" s="131">
        <f t="shared" si="7"/>
        <v>308</v>
      </c>
      <c r="AF45" s="130">
        <v>59</v>
      </c>
      <c r="AG45" s="131">
        <v>52</v>
      </c>
      <c r="AH45" s="132">
        <v>111</v>
      </c>
      <c r="AI45" s="130">
        <v>175</v>
      </c>
      <c r="AJ45" s="131">
        <v>222</v>
      </c>
      <c r="AK45" s="132">
        <v>397</v>
      </c>
      <c r="AL45" s="130">
        <f t="shared" si="7"/>
        <v>1799</v>
      </c>
      <c r="AM45" s="131">
        <f t="shared" si="7"/>
        <v>2210</v>
      </c>
      <c r="AN45" s="132">
        <f t="shared" si="7"/>
        <v>4009</v>
      </c>
    </row>
  </sheetData>
  <mergeCells count="52">
    <mergeCell ref="S4:S5"/>
    <mergeCell ref="B4:C4"/>
    <mergeCell ref="D4:D5"/>
    <mergeCell ref="E4:F4"/>
    <mergeCell ref="G4:G5"/>
    <mergeCell ref="H4:I4"/>
    <mergeCell ref="J4:J5"/>
    <mergeCell ref="K4:L4"/>
    <mergeCell ref="M4:M5"/>
    <mergeCell ref="N4:O4"/>
    <mergeCell ref="P4:P5"/>
    <mergeCell ref="Q4:R4"/>
    <mergeCell ref="AC4:AD4"/>
    <mergeCell ref="AE4:AE5"/>
    <mergeCell ref="AL4:AM4"/>
    <mergeCell ref="AN4:AN5"/>
    <mergeCell ref="B28:C28"/>
    <mergeCell ref="D28:D29"/>
    <mergeCell ref="E28:F28"/>
    <mergeCell ref="G28:G29"/>
    <mergeCell ref="H28:I28"/>
    <mergeCell ref="J28:J29"/>
    <mergeCell ref="T4:U4"/>
    <mergeCell ref="V4:V5"/>
    <mergeCell ref="W4:X4"/>
    <mergeCell ref="Y4:Y5"/>
    <mergeCell ref="Z4:AA4"/>
    <mergeCell ref="AB4:AB5"/>
    <mergeCell ref="AB28:AB29"/>
    <mergeCell ref="K28:L28"/>
    <mergeCell ref="M28:M29"/>
    <mergeCell ref="N28:O28"/>
    <mergeCell ref="P28:P29"/>
    <mergeCell ref="Q28:R28"/>
    <mergeCell ref="S28:S29"/>
    <mergeCell ref="T28:U28"/>
    <mergeCell ref="V28:V29"/>
    <mergeCell ref="W28:X28"/>
    <mergeCell ref="Y28:Y29"/>
    <mergeCell ref="Z28:AA28"/>
    <mergeCell ref="AN28:AN29"/>
    <mergeCell ref="AF4:AG4"/>
    <mergeCell ref="AH4:AH5"/>
    <mergeCell ref="AI4:AJ4"/>
    <mergeCell ref="AK4:AK5"/>
    <mergeCell ref="AF28:AG28"/>
    <mergeCell ref="AH28:AH29"/>
    <mergeCell ref="AI28:AJ28"/>
    <mergeCell ref="AK28:AK29"/>
    <mergeCell ref="AC28:AD28"/>
    <mergeCell ref="AE28:AE29"/>
    <mergeCell ref="AL28:AM2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1</v>
      </c>
      <c r="I12" s="15">
        <v>1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13</v>
      </c>
      <c r="I13" s="15">
        <v>6</v>
      </c>
      <c r="J13" s="15">
        <v>7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1</v>
      </c>
      <c r="I15" s="17">
        <v>1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2</v>
      </c>
      <c r="I32" s="27">
        <v>1</v>
      </c>
      <c r="J32" s="27">
        <v>1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1</v>
      </c>
      <c r="I33" s="27">
        <v>0</v>
      </c>
      <c r="J33" s="27">
        <v>1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2</v>
      </c>
      <c r="I41" s="27">
        <v>0</v>
      </c>
      <c r="J41" s="27">
        <v>2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2</v>
      </c>
      <c r="I42" s="27">
        <v>1</v>
      </c>
      <c r="J42" s="27">
        <v>1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1</v>
      </c>
      <c r="I46" s="21">
        <v>1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1</v>
      </c>
      <c r="I48" s="21">
        <v>0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1</v>
      </c>
      <c r="I52" s="21">
        <v>1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3</v>
      </c>
      <c r="I75" s="21">
        <v>1</v>
      </c>
      <c r="J75" s="21">
        <v>2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3</v>
      </c>
      <c r="I76" s="21">
        <v>1</v>
      </c>
      <c r="J76" s="21">
        <v>2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3</v>
      </c>
      <c r="I78" s="27">
        <v>1</v>
      </c>
      <c r="J78" s="27">
        <v>2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3</v>
      </c>
      <c r="I96" s="27">
        <v>1</v>
      </c>
      <c r="J96" s="27">
        <v>2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2</v>
      </c>
      <c r="I97" s="27">
        <v>0</v>
      </c>
      <c r="J97" s="27">
        <v>2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1</v>
      </c>
      <c r="I98" s="27">
        <v>0</v>
      </c>
      <c r="J98" s="27">
        <v>1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9</v>
      </c>
      <c r="I107" s="59">
        <v>0</v>
      </c>
      <c r="J107" s="59">
        <v>9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1</v>
      </c>
      <c r="I114" s="27">
        <v>0</v>
      </c>
      <c r="J114" s="27">
        <v>0</v>
      </c>
      <c r="K114" s="26">
        <v>0</v>
      </c>
      <c r="L114" s="26">
        <v>1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1</v>
      </c>
      <c r="I115" s="27">
        <v>0</v>
      </c>
      <c r="J115" s="27">
        <v>0</v>
      </c>
      <c r="K115" s="26">
        <v>0</v>
      </c>
      <c r="L115" s="26">
        <v>1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2</v>
      </c>
      <c r="J116" s="27">
        <v>0</v>
      </c>
      <c r="K116" s="26">
        <v>0</v>
      </c>
      <c r="L116" s="26">
        <v>0</v>
      </c>
      <c r="M116" s="26">
        <v>2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2</v>
      </c>
      <c r="J117" s="27">
        <v>0</v>
      </c>
      <c r="K117" s="26">
        <v>0</v>
      </c>
      <c r="L117" s="26">
        <v>0</v>
      </c>
      <c r="M117" s="26">
        <v>2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1</v>
      </c>
      <c r="I118" s="27">
        <v>0</v>
      </c>
      <c r="J118" s="27">
        <v>0</v>
      </c>
      <c r="K118" s="26">
        <v>0</v>
      </c>
      <c r="L118" s="26">
        <v>1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1</v>
      </c>
      <c r="I119" s="27">
        <v>0</v>
      </c>
      <c r="J119" s="27">
        <v>0</v>
      </c>
      <c r="K119" s="26">
        <v>0</v>
      </c>
      <c r="L119" s="26">
        <v>1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4</v>
      </c>
      <c r="J120" s="27">
        <v>0</v>
      </c>
      <c r="K120" s="26">
        <v>0</v>
      </c>
      <c r="L120" s="26">
        <v>0</v>
      </c>
      <c r="M120" s="26">
        <v>4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120</v>
      </c>
      <c r="J121" s="27">
        <v>0</v>
      </c>
      <c r="K121" s="26">
        <v>0</v>
      </c>
      <c r="L121" s="26">
        <v>0</v>
      </c>
      <c r="M121" s="26">
        <v>120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1</v>
      </c>
      <c r="I134" s="27">
        <v>0</v>
      </c>
      <c r="J134" s="27">
        <v>1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1</v>
      </c>
      <c r="I135" s="27">
        <v>1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1</v>
      </c>
      <c r="I137" s="27">
        <v>1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34</v>
      </c>
      <c r="I151" s="28">
        <v>18</v>
      </c>
      <c r="J151" s="28">
        <v>16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5</v>
      </c>
      <c r="I152" s="28">
        <v>0</v>
      </c>
      <c r="J152" s="28">
        <v>5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7</v>
      </c>
      <c r="I153" s="28">
        <v>0</v>
      </c>
      <c r="J153" s="28">
        <v>7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632</v>
      </c>
      <c r="I154" s="28">
        <v>301</v>
      </c>
      <c r="J154" s="28">
        <v>331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1</v>
      </c>
      <c r="I156" s="28">
        <v>0</v>
      </c>
      <c r="J156" s="28">
        <v>1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4</v>
      </c>
      <c r="I157" s="28">
        <v>1</v>
      </c>
      <c r="J157" s="28">
        <v>3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2</v>
      </c>
      <c r="I158" s="28">
        <v>0</v>
      </c>
      <c r="J158" s="28">
        <v>2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2</v>
      </c>
      <c r="I159" s="28">
        <v>0</v>
      </c>
      <c r="J159" s="28">
        <v>2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1</v>
      </c>
      <c r="I161" s="28">
        <v>0</v>
      </c>
      <c r="J161" s="28">
        <v>1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2</v>
      </c>
      <c r="I162" s="28">
        <v>1</v>
      </c>
      <c r="J162" s="28">
        <v>1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5</v>
      </c>
      <c r="I163" s="28">
        <v>1</v>
      </c>
      <c r="J163" s="28">
        <v>4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20</v>
      </c>
      <c r="I176" s="27">
        <v>3</v>
      </c>
      <c r="J176" s="27">
        <v>17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8</v>
      </c>
      <c r="I179" s="27">
        <v>4</v>
      </c>
      <c r="J179" s="27">
        <v>4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328</v>
      </c>
      <c r="I180" s="27">
        <v>168</v>
      </c>
      <c r="J180" s="27">
        <v>160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295</v>
      </c>
      <c r="I181" s="27">
        <v>121</v>
      </c>
      <c r="J181" s="27">
        <v>174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51</v>
      </c>
      <c r="I182" s="27">
        <v>43</v>
      </c>
      <c r="J182" s="27">
        <v>8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6</v>
      </c>
      <c r="I183" s="27">
        <v>5</v>
      </c>
      <c r="J183" s="27">
        <v>1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1</v>
      </c>
      <c r="I187" s="27">
        <v>0</v>
      </c>
      <c r="J187" s="27">
        <v>1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7</v>
      </c>
      <c r="I188" s="27">
        <v>6</v>
      </c>
      <c r="J188" s="27">
        <v>1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26</v>
      </c>
      <c r="I190" s="27">
        <v>4</v>
      </c>
      <c r="J190" s="27">
        <v>22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4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22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1</v>
      </c>
      <c r="I310" s="25">
        <v>1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1</v>
      </c>
      <c r="I311" s="25">
        <v>0</v>
      </c>
      <c r="J311" s="25">
        <v>1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3</v>
      </c>
      <c r="I318" s="27">
        <v>1</v>
      </c>
      <c r="J318" s="27">
        <v>2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1</v>
      </c>
      <c r="I319" s="27">
        <v>1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885</v>
      </c>
      <c r="I329" s="27">
        <v>387</v>
      </c>
      <c r="J329" s="27">
        <v>498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401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13</v>
      </c>
      <c r="I13" s="15">
        <v>2</v>
      </c>
      <c r="J13" s="15">
        <v>11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33</v>
      </c>
      <c r="I20" s="22">
        <v>24</v>
      </c>
      <c r="J20" s="23">
        <v>9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33</v>
      </c>
      <c r="I21" s="23">
        <f t="shared" ref="I21:R21" si="0">I19+I20</f>
        <v>24</v>
      </c>
      <c r="J21" s="23">
        <f t="shared" si="0"/>
        <v>9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33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9</v>
      </c>
      <c r="I46" s="21">
        <v>7</v>
      </c>
      <c r="J46" s="21">
        <v>2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8</v>
      </c>
      <c r="I47" s="21">
        <v>5</v>
      </c>
      <c r="J47" s="21">
        <v>3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3</v>
      </c>
      <c r="I48" s="21">
        <v>2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8</v>
      </c>
      <c r="I52" s="21">
        <v>8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2</v>
      </c>
      <c r="I75" s="21">
        <v>1</v>
      </c>
      <c r="J75" s="21">
        <v>1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2</v>
      </c>
      <c r="I76" s="21">
        <v>1</v>
      </c>
      <c r="J76" s="21">
        <v>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1</v>
      </c>
      <c r="I78" s="27">
        <v>1</v>
      </c>
      <c r="J78" s="27">
        <v>0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1</v>
      </c>
      <c r="I79" s="27">
        <v>1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1</v>
      </c>
      <c r="J118" s="27">
        <v>0</v>
      </c>
      <c r="K118" s="26">
        <v>0</v>
      </c>
      <c r="L118" s="26">
        <v>0</v>
      </c>
      <c r="M118" s="26">
        <v>1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1</v>
      </c>
      <c r="J119" s="27">
        <v>0</v>
      </c>
      <c r="K119" s="26">
        <v>0</v>
      </c>
      <c r="L119" s="26">
        <v>0</v>
      </c>
      <c r="M119" s="26">
        <v>1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6</v>
      </c>
      <c r="I134" s="27">
        <v>0</v>
      </c>
      <c r="J134" s="27">
        <v>6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1</v>
      </c>
      <c r="I137" s="27">
        <v>0</v>
      </c>
      <c r="J137" s="27">
        <v>1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1</v>
      </c>
      <c r="I138" s="27">
        <v>0</v>
      </c>
      <c r="J138" s="27">
        <v>1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40</v>
      </c>
      <c r="I151" s="28">
        <v>25</v>
      </c>
      <c r="J151" s="28">
        <v>15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2</v>
      </c>
      <c r="I152" s="28">
        <v>0</v>
      </c>
      <c r="J152" s="28">
        <v>2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1</v>
      </c>
      <c r="I153" s="28">
        <v>0</v>
      </c>
      <c r="J153" s="28">
        <v>1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47</v>
      </c>
      <c r="I154" s="28">
        <v>32</v>
      </c>
      <c r="J154" s="28">
        <v>15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3</v>
      </c>
      <c r="I156" s="28">
        <v>0</v>
      </c>
      <c r="J156" s="28">
        <v>3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7</v>
      </c>
      <c r="I157" s="28">
        <v>0</v>
      </c>
      <c r="J157" s="28">
        <v>7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1</v>
      </c>
      <c r="I159" s="28">
        <v>0</v>
      </c>
      <c r="J159" s="28">
        <v>1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1</v>
      </c>
      <c r="I161" s="28">
        <v>0</v>
      </c>
      <c r="J161" s="28">
        <v>1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5</v>
      </c>
      <c r="I162" s="28">
        <v>1</v>
      </c>
      <c r="J162" s="28">
        <v>4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7</v>
      </c>
      <c r="I163" s="28">
        <v>2</v>
      </c>
      <c r="J163" s="28">
        <v>5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16</v>
      </c>
      <c r="I179" s="27">
        <v>3</v>
      </c>
      <c r="J179" s="27">
        <v>13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30</v>
      </c>
      <c r="I181" s="27">
        <v>28</v>
      </c>
      <c r="J181" s="27">
        <v>2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1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4</v>
      </c>
      <c r="I317" s="27">
        <v>0</v>
      </c>
      <c r="J317" s="27">
        <v>4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5</v>
      </c>
      <c r="I319" s="27">
        <v>0</v>
      </c>
      <c r="J319" s="27">
        <v>5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189</v>
      </c>
      <c r="I329" s="27">
        <v>94</v>
      </c>
      <c r="J329" s="27">
        <v>95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402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39</v>
      </c>
      <c r="I20" s="22">
        <v>0</v>
      </c>
      <c r="J20" s="23">
        <v>39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39</v>
      </c>
      <c r="I21" s="23">
        <f t="shared" ref="I21:R21" si="0">I19+I20</f>
        <v>0</v>
      </c>
      <c r="J21" s="23">
        <f t="shared" si="0"/>
        <v>39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39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1</v>
      </c>
      <c r="I34" s="27">
        <v>1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37</v>
      </c>
      <c r="I154" s="28">
        <v>0</v>
      </c>
      <c r="J154" s="28">
        <v>37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39</v>
      </c>
      <c r="I174" s="27">
        <v>0</v>
      </c>
      <c r="J174" s="27">
        <v>39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39</v>
      </c>
      <c r="I179" s="27">
        <v>0</v>
      </c>
      <c r="J179" s="27">
        <v>39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39</v>
      </c>
      <c r="I183" s="27">
        <v>0</v>
      </c>
      <c r="J183" s="27">
        <v>39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15</v>
      </c>
      <c r="I188" s="27">
        <v>0</v>
      </c>
      <c r="J188" s="27">
        <v>15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2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1</v>
      </c>
      <c r="I318" s="27">
        <v>1</v>
      </c>
      <c r="J318" s="27">
        <v>0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71</v>
      </c>
      <c r="I329" s="27">
        <v>10</v>
      </c>
      <c r="J329" s="27">
        <v>61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403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5</v>
      </c>
      <c r="I13" s="15">
        <v>2</v>
      </c>
      <c r="J13" s="15">
        <v>3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5</v>
      </c>
      <c r="I19" s="22">
        <v>0</v>
      </c>
      <c r="J19" s="23">
        <v>5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104</v>
      </c>
      <c r="I20" s="22">
        <v>50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50</v>
      </c>
      <c r="P20" s="26">
        <v>4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65</v>
      </c>
      <c r="I21" s="23">
        <f t="shared" ref="I21:R21" si="0">I19+I20</f>
        <v>50</v>
      </c>
      <c r="J21" s="23">
        <f t="shared" si="0"/>
        <v>5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50</v>
      </c>
      <c r="P21" s="23">
        <f t="shared" si="0"/>
        <v>4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5</v>
      </c>
      <c r="I22" s="27">
        <f t="shared" ref="I22:R22" si="1">I19</f>
        <v>0</v>
      </c>
      <c r="J22" s="27">
        <f t="shared" si="1"/>
        <v>5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6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54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1</v>
      </c>
      <c r="I33" s="27">
        <v>0</v>
      </c>
      <c r="J33" s="27">
        <v>1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1</v>
      </c>
      <c r="I41" s="27">
        <v>0</v>
      </c>
      <c r="J41" s="27">
        <v>1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2</v>
      </c>
      <c r="I58" s="44">
        <v>0</v>
      </c>
      <c r="J58" s="44">
        <v>2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6</v>
      </c>
      <c r="I64" s="21">
        <v>2</v>
      </c>
      <c r="J64" s="21">
        <v>4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6</v>
      </c>
      <c r="I65" s="21">
        <v>2</v>
      </c>
      <c r="J65" s="21">
        <v>4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6</v>
      </c>
      <c r="I66" s="44">
        <v>2</v>
      </c>
      <c r="J66" s="44">
        <v>4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2</v>
      </c>
      <c r="I96" s="27">
        <v>1</v>
      </c>
      <c r="J96" s="27">
        <v>1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1</v>
      </c>
      <c r="I98" s="27">
        <v>0</v>
      </c>
      <c r="J98" s="27">
        <v>1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4</v>
      </c>
      <c r="I106" s="27">
        <v>0</v>
      </c>
      <c r="J106" s="27">
        <v>4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1</v>
      </c>
      <c r="J116" s="27">
        <v>0</v>
      </c>
      <c r="K116" s="26">
        <v>0</v>
      </c>
      <c r="L116" s="26">
        <v>0</v>
      </c>
      <c r="M116" s="26">
        <v>1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1</v>
      </c>
      <c r="J117" s="27">
        <v>0</v>
      </c>
      <c r="K117" s="26">
        <v>0</v>
      </c>
      <c r="L117" s="26">
        <v>0</v>
      </c>
      <c r="M117" s="26">
        <v>1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4</v>
      </c>
      <c r="I134" s="27">
        <v>0</v>
      </c>
      <c r="J134" s="27">
        <v>4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5</v>
      </c>
      <c r="I152" s="28">
        <v>0</v>
      </c>
      <c r="J152" s="28">
        <v>5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6</v>
      </c>
      <c r="I157" s="28">
        <v>2</v>
      </c>
      <c r="J157" s="28">
        <v>4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54</v>
      </c>
      <c r="I174" s="27">
        <v>50</v>
      </c>
      <c r="J174" s="27">
        <v>4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54</v>
      </c>
      <c r="I183" s="27">
        <v>50</v>
      </c>
      <c r="J183" s="27">
        <v>4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30</v>
      </c>
      <c r="I188" s="27">
        <v>30</v>
      </c>
      <c r="J188" s="27">
        <v>0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1</v>
      </c>
      <c r="I318" s="27">
        <v>0</v>
      </c>
      <c r="J318" s="27">
        <v>1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90</v>
      </c>
      <c r="I329" s="27">
        <v>62</v>
      </c>
      <c r="J329" s="27">
        <v>28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1</v>
      </c>
      <c r="I12" s="15">
        <v>1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20</v>
      </c>
      <c r="I13" s="15">
        <v>17</v>
      </c>
      <c r="J13" s="15">
        <v>3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17</v>
      </c>
      <c r="I20" s="22">
        <v>0</v>
      </c>
      <c r="J20" s="23">
        <v>0</v>
      </c>
      <c r="K20" s="24">
        <v>9</v>
      </c>
      <c r="L20" s="25">
        <v>8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8</v>
      </c>
      <c r="I21" s="23">
        <f t="shared" ref="I21:R21" si="0">I19+I20</f>
        <v>0</v>
      </c>
      <c r="J21" s="23">
        <f t="shared" si="0"/>
        <v>0</v>
      </c>
      <c r="K21" s="23">
        <f t="shared" si="0"/>
        <v>9</v>
      </c>
      <c r="L21" s="23">
        <f t="shared" si="0"/>
        <v>8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9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8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1</v>
      </c>
      <c r="I32" s="27">
        <v>1</v>
      </c>
      <c r="J32" s="27">
        <v>0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21</v>
      </c>
      <c r="I34" s="27">
        <v>21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22</v>
      </c>
      <c r="I41" s="27">
        <v>13</v>
      </c>
      <c r="J41" s="27">
        <v>9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7</v>
      </c>
      <c r="I43" s="40">
        <v>7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2</v>
      </c>
      <c r="I46" s="21">
        <v>2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2</v>
      </c>
      <c r="I47" s="21">
        <v>2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2</v>
      </c>
      <c r="I57" s="21">
        <v>1</v>
      </c>
      <c r="J57" s="21">
        <v>1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8</v>
      </c>
      <c r="I64" s="21">
        <v>5</v>
      </c>
      <c r="J64" s="21">
        <v>3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10</v>
      </c>
      <c r="I65" s="21">
        <v>6</v>
      </c>
      <c r="J65" s="21">
        <v>4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45</v>
      </c>
      <c r="I75" s="21">
        <v>18</v>
      </c>
      <c r="J75" s="21">
        <v>27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44</v>
      </c>
      <c r="I76" s="21">
        <v>18</v>
      </c>
      <c r="J76" s="21">
        <v>26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43</v>
      </c>
      <c r="I79" s="27">
        <v>16</v>
      </c>
      <c r="J79" s="27">
        <v>27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1</v>
      </c>
      <c r="I93" s="27">
        <v>0</v>
      </c>
      <c r="J93" s="27">
        <v>1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1</v>
      </c>
      <c r="I96" s="27">
        <v>0</v>
      </c>
      <c r="J96" s="27">
        <v>1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1</v>
      </c>
      <c r="I98" s="27">
        <v>1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1</v>
      </c>
      <c r="I106" s="27">
        <v>1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1</v>
      </c>
      <c r="I116" s="27">
        <v>0</v>
      </c>
      <c r="J116" s="27">
        <v>0</v>
      </c>
      <c r="K116" s="26">
        <v>0</v>
      </c>
      <c r="L116" s="26">
        <v>1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1</v>
      </c>
      <c r="I117" s="27">
        <v>0</v>
      </c>
      <c r="J117" s="27">
        <v>0</v>
      </c>
      <c r="K117" s="26">
        <v>0</v>
      </c>
      <c r="L117" s="26">
        <v>1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3</v>
      </c>
      <c r="I132" s="27">
        <v>0</v>
      </c>
      <c r="J132" s="27">
        <v>3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1</v>
      </c>
      <c r="I135" s="27">
        <v>1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1</v>
      </c>
      <c r="I138" s="27">
        <v>1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1</v>
      </c>
      <c r="I152" s="28">
        <v>1</v>
      </c>
      <c r="J152" s="28">
        <v>0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1</v>
      </c>
      <c r="I153" s="28">
        <v>1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22</v>
      </c>
      <c r="I154" s="28">
        <v>9</v>
      </c>
      <c r="J154" s="28">
        <v>13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42</v>
      </c>
      <c r="I157" s="28">
        <v>38</v>
      </c>
      <c r="J157" s="28">
        <v>4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22</v>
      </c>
      <c r="I158" s="28">
        <v>0</v>
      </c>
      <c r="J158" s="28">
        <v>22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22</v>
      </c>
      <c r="I159" s="28">
        <v>0</v>
      </c>
      <c r="J159" s="28">
        <v>22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21</v>
      </c>
      <c r="I161" s="28">
        <v>0</v>
      </c>
      <c r="J161" s="28">
        <v>21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13</v>
      </c>
      <c r="I162" s="28">
        <v>5</v>
      </c>
      <c r="J162" s="28">
        <v>8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13</v>
      </c>
      <c r="I163" s="28">
        <v>5</v>
      </c>
      <c r="J163" s="28">
        <v>8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13</v>
      </c>
      <c r="I179" s="27">
        <v>2</v>
      </c>
      <c r="J179" s="27">
        <v>11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7</v>
      </c>
      <c r="I181" s="27">
        <v>3</v>
      </c>
      <c r="J181" s="27">
        <v>4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2</v>
      </c>
      <c r="I183" s="27">
        <v>1</v>
      </c>
      <c r="J183" s="27">
        <v>1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23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67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2</v>
      </c>
      <c r="I308" s="25">
        <v>1</v>
      </c>
      <c r="J308" s="25">
        <v>1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2</v>
      </c>
      <c r="I311" s="25">
        <v>2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22</v>
      </c>
      <c r="I318" s="27">
        <v>22</v>
      </c>
      <c r="J318" s="27">
        <v>0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473</v>
      </c>
      <c r="I329" s="27">
        <v>214</v>
      </c>
      <c r="J329" s="27">
        <v>259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405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3</v>
      </c>
      <c r="I13" s="15">
        <v>3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1</v>
      </c>
      <c r="I57" s="21">
        <v>0</v>
      </c>
      <c r="J57" s="21">
        <v>1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1</v>
      </c>
      <c r="I93" s="27">
        <v>0</v>
      </c>
      <c r="J93" s="27">
        <v>1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1</v>
      </c>
      <c r="I132" s="27">
        <v>0</v>
      </c>
      <c r="J132" s="27">
        <v>1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1</v>
      </c>
      <c r="I154" s="28">
        <v>1</v>
      </c>
      <c r="J154" s="28">
        <v>0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1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2</v>
      </c>
      <c r="I311" s="25">
        <v>2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32</v>
      </c>
      <c r="I329" s="27">
        <v>16</v>
      </c>
      <c r="J329" s="27">
        <v>16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406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1</v>
      </c>
      <c r="I12" s="15">
        <v>1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15</v>
      </c>
      <c r="I13" s="15">
        <v>13</v>
      </c>
      <c r="J13" s="15">
        <v>2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17</v>
      </c>
      <c r="I20" s="22">
        <v>0</v>
      </c>
      <c r="J20" s="23">
        <v>0</v>
      </c>
      <c r="K20" s="24">
        <v>9</v>
      </c>
      <c r="L20" s="25">
        <v>8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8</v>
      </c>
      <c r="I21" s="23">
        <f t="shared" ref="I21:R21" si="0">I19+I20</f>
        <v>0</v>
      </c>
      <c r="J21" s="23">
        <f t="shared" si="0"/>
        <v>0</v>
      </c>
      <c r="K21" s="23">
        <f t="shared" si="0"/>
        <v>9</v>
      </c>
      <c r="L21" s="23">
        <f t="shared" si="0"/>
        <v>8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9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8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1</v>
      </c>
      <c r="I32" s="27">
        <v>1</v>
      </c>
      <c r="J32" s="27">
        <v>0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22</v>
      </c>
      <c r="I41" s="27">
        <v>13</v>
      </c>
      <c r="J41" s="27">
        <v>9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7</v>
      </c>
      <c r="I43" s="40">
        <v>7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2</v>
      </c>
      <c r="I46" s="21">
        <v>2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2</v>
      </c>
      <c r="I47" s="21">
        <v>2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1</v>
      </c>
      <c r="I57" s="21">
        <v>1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8</v>
      </c>
      <c r="I64" s="21">
        <v>5</v>
      </c>
      <c r="J64" s="21">
        <v>3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10</v>
      </c>
      <c r="I65" s="21">
        <v>6</v>
      </c>
      <c r="J65" s="21">
        <v>4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45</v>
      </c>
      <c r="I75" s="21">
        <v>18</v>
      </c>
      <c r="J75" s="21">
        <v>27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44</v>
      </c>
      <c r="I76" s="21">
        <v>18</v>
      </c>
      <c r="J76" s="21">
        <v>26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43</v>
      </c>
      <c r="I79" s="27">
        <v>16</v>
      </c>
      <c r="J79" s="27">
        <v>27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1</v>
      </c>
      <c r="I96" s="27">
        <v>0</v>
      </c>
      <c r="J96" s="27">
        <v>1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1</v>
      </c>
      <c r="I106" s="27">
        <v>1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2</v>
      </c>
      <c r="I132" s="27">
        <v>0</v>
      </c>
      <c r="J132" s="27">
        <v>2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1</v>
      </c>
      <c r="I135" s="27">
        <v>1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1</v>
      </c>
      <c r="I138" s="27">
        <v>1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1</v>
      </c>
      <c r="I152" s="28">
        <v>1</v>
      </c>
      <c r="J152" s="28">
        <v>0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1</v>
      </c>
      <c r="I153" s="28">
        <v>1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18</v>
      </c>
      <c r="I154" s="28">
        <v>6</v>
      </c>
      <c r="J154" s="28">
        <v>12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42</v>
      </c>
      <c r="I157" s="28">
        <v>38</v>
      </c>
      <c r="J157" s="28">
        <v>4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21</v>
      </c>
      <c r="I158" s="28">
        <v>0</v>
      </c>
      <c r="J158" s="28">
        <v>21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21</v>
      </c>
      <c r="I159" s="28">
        <v>0</v>
      </c>
      <c r="J159" s="28">
        <v>21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20</v>
      </c>
      <c r="I161" s="28">
        <v>0</v>
      </c>
      <c r="J161" s="28">
        <v>20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13</v>
      </c>
      <c r="I162" s="28">
        <v>5</v>
      </c>
      <c r="J162" s="28">
        <v>8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13</v>
      </c>
      <c r="I163" s="28">
        <v>5</v>
      </c>
      <c r="J163" s="28">
        <v>8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12</v>
      </c>
      <c r="I179" s="27">
        <v>1</v>
      </c>
      <c r="J179" s="27">
        <v>11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5</v>
      </c>
      <c r="I181" s="27">
        <v>3</v>
      </c>
      <c r="J181" s="27">
        <v>2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2</v>
      </c>
      <c r="I183" s="27">
        <v>1</v>
      </c>
      <c r="J183" s="27">
        <v>1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67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2</v>
      </c>
      <c r="I308" s="25">
        <v>1</v>
      </c>
      <c r="J308" s="25">
        <v>1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1</v>
      </c>
      <c r="I318" s="27">
        <v>1</v>
      </c>
      <c r="J318" s="27">
        <v>0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340</v>
      </c>
      <c r="I329" s="27">
        <v>133</v>
      </c>
      <c r="J329" s="27">
        <v>207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H330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9.85546875" style="10" customWidth="1"/>
    <col min="3" max="3" width="14.140625" style="10" customWidth="1"/>
    <col min="4" max="4" width="15.28515625" style="10" customWidth="1"/>
    <col min="5" max="5" width="13.85546875" style="10" customWidth="1"/>
    <col min="6" max="6" width="8.85546875" style="10" customWidth="1"/>
    <col min="7" max="7" width="12.42578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404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150" t="s">
        <v>11</v>
      </c>
      <c r="C8" s="150"/>
      <c r="D8" s="150"/>
      <c r="E8" s="150"/>
      <c r="F8" s="150"/>
      <c r="G8" s="150"/>
      <c r="H8" s="150"/>
      <c r="I8" s="150"/>
      <c r="J8" s="150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151" t="s">
        <v>12</v>
      </c>
      <c r="C10" s="151"/>
      <c r="D10" s="151"/>
      <c r="E10" s="151"/>
      <c r="F10" s="151"/>
      <c r="G10" s="151"/>
      <c r="H10" s="151"/>
      <c r="I10" s="151"/>
      <c r="J10" s="151"/>
    </row>
    <row r="11" spans="1:34" ht="12.75" customHeight="1" x14ac:dyDescent="0.25">
      <c r="A11" s="5"/>
      <c r="B11" s="11" t="s">
        <v>13</v>
      </c>
      <c r="C11" s="152" t="s">
        <v>14</v>
      </c>
      <c r="D11" s="153"/>
      <c r="E11" s="153"/>
      <c r="F11" s="153"/>
      <c r="G11" s="154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147" t="s">
        <v>19</v>
      </c>
      <c r="D12" s="147"/>
      <c r="E12" s="147"/>
      <c r="F12" s="147"/>
      <c r="G12" s="148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147" t="s">
        <v>20</v>
      </c>
      <c r="D13" s="147"/>
      <c r="E13" s="147"/>
      <c r="F13" s="147"/>
      <c r="G13" s="148"/>
      <c r="H13" s="15">
        <v>1</v>
      </c>
      <c r="I13" s="15">
        <v>0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147" t="s">
        <v>21</v>
      </c>
      <c r="D14" s="147"/>
      <c r="E14" s="147"/>
      <c r="F14" s="147"/>
      <c r="G14" s="148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147" t="s">
        <v>22</v>
      </c>
      <c r="D15" s="147"/>
      <c r="E15" s="147"/>
      <c r="F15" s="147"/>
      <c r="G15" s="148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149" t="s">
        <v>23</v>
      </c>
      <c r="J16" s="149"/>
      <c r="K16" s="149"/>
      <c r="L16" s="149"/>
      <c r="M16" s="149"/>
      <c r="N16" s="149"/>
      <c r="O16" s="149" t="s">
        <v>24</v>
      </c>
      <c r="P16" s="149"/>
      <c r="Q16" s="149"/>
      <c r="R16" s="149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149" t="s">
        <v>25</v>
      </c>
      <c r="J17" s="149"/>
      <c r="K17" s="149" t="s">
        <v>26</v>
      </c>
      <c r="L17" s="149"/>
      <c r="M17" s="149" t="s">
        <v>27</v>
      </c>
      <c r="N17" s="149"/>
      <c r="O17" s="149" t="s">
        <v>25</v>
      </c>
      <c r="P17" s="149"/>
      <c r="Q17" s="149" t="s">
        <v>26</v>
      </c>
      <c r="R17" s="149"/>
    </row>
    <row r="18" spans="1:18" ht="12.75" customHeight="1" x14ac:dyDescent="0.25">
      <c r="A18" s="5"/>
      <c r="B18" s="151" t="s">
        <v>28</v>
      </c>
      <c r="C18" s="151"/>
      <c r="D18" s="151"/>
      <c r="E18" s="151"/>
      <c r="F18" s="151"/>
      <c r="G18" s="151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156" t="s">
        <v>29</v>
      </c>
      <c r="C19" s="158" t="s">
        <v>30</v>
      </c>
      <c r="D19" s="159"/>
      <c r="E19" s="159"/>
      <c r="F19" s="160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157"/>
      <c r="C20" s="161"/>
      <c r="D20" s="162"/>
      <c r="E20" s="162"/>
      <c r="F20" s="163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164" t="s">
        <v>34</v>
      </c>
      <c r="D21" s="164"/>
      <c r="E21" s="164"/>
      <c r="F21" s="164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164">
        <v>99384</v>
      </c>
      <c r="C22" s="164" t="s">
        <v>35</v>
      </c>
      <c r="D22" s="164"/>
      <c r="E22" s="164"/>
      <c r="F22" s="164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164"/>
      <c r="C23" s="164"/>
      <c r="D23" s="164"/>
      <c r="E23" s="164"/>
      <c r="F23" s="164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164"/>
      <c r="C24" s="164"/>
      <c r="D24" s="164"/>
      <c r="E24" s="164"/>
      <c r="F24" s="164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164"/>
      <c r="C25" s="164"/>
      <c r="D25" s="164"/>
      <c r="E25" s="164"/>
      <c r="F25" s="164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164"/>
      <c r="C26" s="164"/>
      <c r="D26" s="164"/>
      <c r="E26" s="164"/>
      <c r="F26" s="164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164"/>
      <c r="C27" s="164"/>
      <c r="D27" s="164"/>
      <c r="E27" s="164"/>
      <c r="F27" s="164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164"/>
      <c r="C28" s="164"/>
      <c r="D28" s="164"/>
      <c r="E28" s="164"/>
      <c r="F28" s="164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151" t="s">
        <v>43</v>
      </c>
      <c r="C31" s="151"/>
      <c r="D31" s="151"/>
      <c r="E31" s="151"/>
      <c r="F31" s="151"/>
      <c r="G31" s="151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155" t="s">
        <v>44</v>
      </c>
      <c r="C32" s="155" t="s">
        <v>45</v>
      </c>
      <c r="D32" s="155"/>
      <c r="E32" s="155"/>
      <c r="F32" s="155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155"/>
      <c r="C33" s="155"/>
      <c r="D33" s="155"/>
      <c r="E33" s="155"/>
      <c r="F33" s="155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155"/>
      <c r="C34" s="155"/>
      <c r="D34" s="155"/>
      <c r="E34" s="155"/>
      <c r="F34" s="155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155">
        <v>99509</v>
      </c>
      <c r="C35" s="155" t="s">
        <v>49</v>
      </c>
      <c r="D35" s="155"/>
      <c r="E35" s="155"/>
      <c r="F35" s="155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155"/>
      <c r="C36" s="155"/>
      <c r="D36" s="155"/>
      <c r="E36" s="155"/>
      <c r="F36" s="155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155"/>
      <c r="C37" s="155"/>
      <c r="D37" s="155"/>
      <c r="E37" s="155"/>
      <c r="F37" s="155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151" t="s">
        <v>50</v>
      </c>
      <c r="C40" s="151"/>
      <c r="D40" s="151"/>
      <c r="E40" s="151"/>
      <c r="F40" s="151"/>
      <c r="G40" s="151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166" t="s">
        <v>52</v>
      </c>
      <c r="D41" s="167"/>
      <c r="E41" s="167"/>
      <c r="F41" s="167"/>
      <c r="G41" s="167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168" t="s">
        <v>54</v>
      </c>
      <c r="D42" s="169"/>
      <c r="E42" s="169"/>
      <c r="F42" s="169"/>
      <c r="G42" s="169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170" t="s">
        <v>55</v>
      </c>
      <c r="C43" s="173" t="s">
        <v>56</v>
      </c>
      <c r="D43" s="174"/>
      <c r="E43" s="179" t="s">
        <v>57</v>
      </c>
      <c r="F43" s="180"/>
      <c r="G43" s="181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171"/>
      <c r="C44" s="175"/>
      <c r="D44" s="176"/>
      <c r="E44" s="179" t="s">
        <v>58</v>
      </c>
      <c r="F44" s="180"/>
      <c r="G44" s="181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172"/>
      <c r="C45" s="177"/>
      <c r="D45" s="178"/>
      <c r="E45" s="179" t="s">
        <v>59</v>
      </c>
      <c r="F45" s="180"/>
      <c r="G45" s="181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155" t="s">
        <v>61</v>
      </c>
      <c r="D46" s="155"/>
      <c r="E46" s="165" t="s">
        <v>62</v>
      </c>
      <c r="F46" s="165"/>
      <c r="G46" s="165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155"/>
      <c r="D47" s="155"/>
      <c r="E47" s="165" t="s">
        <v>64</v>
      </c>
      <c r="F47" s="165"/>
      <c r="G47" s="165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155"/>
      <c r="D48" s="155"/>
      <c r="E48" s="165" t="s">
        <v>66</v>
      </c>
      <c r="F48" s="165"/>
      <c r="G48" s="165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155"/>
      <c r="D49" s="155"/>
      <c r="E49" s="165" t="s">
        <v>68</v>
      </c>
      <c r="F49" s="165"/>
      <c r="G49" s="165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155"/>
      <c r="D50" s="155"/>
      <c r="E50" s="165" t="s">
        <v>70</v>
      </c>
      <c r="F50" s="165"/>
      <c r="G50" s="165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155" t="s">
        <v>72</v>
      </c>
      <c r="D51" s="155"/>
      <c r="E51" s="189" t="s">
        <v>73</v>
      </c>
      <c r="F51" s="189"/>
      <c r="G51" s="189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155"/>
      <c r="D52" s="155"/>
      <c r="E52" s="190" t="s">
        <v>74</v>
      </c>
      <c r="F52" s="190"/>
      <c r="G52" s="190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155"/>
      <c r="D53" s="155"/>
      <c r="E53" s="189" t="s">
        <v>76</v>
      </c>
      <c r="F53" s="189"/>
      <c r="G53" s="189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165" t="s">
        <v>78</v>
      </c>
      <c r="D54" s="165"/>
      <c r="E54" s="165"/>
      <c r="F54" s="165"/>
      <c r="G54" s="165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165" t="s">
        <v>80</v>
      </c>
      <c r="D55" s="165"/>
      <c r="E55" s="165"/>
      <c r="F55" s="165"/>
      <c r="G55" s="165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165" t="s">
        <v>82</v>
      </c>
      <c r="D56" s="165"/>
      <c r="E56" s="165"/>
      <c r="F56" s="165"/>
      <c r="G56" s="165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165" t="s">
        <v>83</v>
      </c>
      <c r="D57" s="165"/>
      <c r="E57" s="165"/>
      <c r="F57" s="165"/>
      <c r="G57" s="165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182" t="s">
        <v>85</v>
      </c>
      <c r="D58" s="182"/>
      <c r="E58" s="182"/>
      <c r="F58" s="182"/>
      <c r="G58" s="182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183" t="s">
        <v>86</v>
      </c>
      <c r="C61" s="183"/>
      <c r="D61" s="183"/>
      <c r="E61" s="183"/>
      <c r="F61" s="183"/>
      <c r="G61" s="183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184"/>
      <c r="C62" s="155" t="s">
        <v>87</v>
      </c>
      <c r="D62" s="155"/>
      <c r="E62" s="186" t="s">
        <v>88</v>
      </c>
      <c r="F62" s="187"/>
      <c r="G62" s="188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185"/>
      <c r="C63" s="155"/>
      <c r="D63" s="155"/>
      <c r="E63" s="187" t="s">
        <v>89</v>
      </c>
      <c r="F63" s="187"/>
      <c r="G63" s="188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186" t="s">
        <v>90</v>
      </c>
      <c r="D64" s="187"/>
      <c r="E64" s="187"/>
      <c r="F64" s="187"/>
      <c r="G64" s="188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165" t="s">
        <v>92</v>
      </c>
      <c r="D65" s="193"/>
      <c r="E65" s="193"/>
      <c r="F65" s="193"/>
      <c r="G65" s="193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194" t="s">
        <v>93</v>
      </c>
      <c r="D66" s="194"/>
      <c r="E66" s="194"/>
      <c r="F66" s="194"/>
      <c r="G66" s="194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183" t="s">
        <v>94</v>
      </c>
      <c r="C69" s="183"/>
      <c r="D69" s="183"/>
      <c r="E69" s="183"/>
      <c r="F69" s="183"/>
      <c r="G69" s="183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166" t="s">
        <v>96</v>
      </c>
      <c r="D70" s="167"/>
      <c r="E70" s="167"/>
      <c r="F70" s="167"/>
      <c r="G70" s="167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165" t="s">
        <v>98</v>
      </c>
      <c r="D71" s="193"/>
      <c r="E71" s="193"/>
      <c r="F71" s="193"/>
      <c r="G71" s="193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191" t="s">
        <v>99</v>
      </c>
      <c r="D72" s="192"/>
      <c r="E72" s="192"/>
      <c r="F72" s="192"/>
      <c r="G72" s="192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183" t="s">
        <v>100</v>
      </c>
      <c r="C74" s="183"/>
      <c r="D74" s="183"/>
      <c r="E74" s="183"/>
      <c r="F74" s="183"/>
      <c r="G74" s="183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165" t="s">
        <v>102</v>
      </c>
      <c r="D75" s="165"/>
      <c r="E75" s="165"/>
      <c r="F75" s="165"/>
      <c r="G75" s="165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165" t="s">
        <v>104</v>
      </c>
      <c r="D76" s="165"/>
      <c r="E76" s="165"/>
      <c r="F76" s="165"/>
      <c r="G76" s="165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165" t="s">
        <v>106</v>
      </c>
      <c r="D77" s="165"/>
      <c r="E77" s="165"/>
      <c r="F77" s="165"/>
      <c r="G77" s="165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165" t="s">
        <v>108</v>
      </c>
      <c r="D78" s="165"/>
      <c r="E78" s="165"/>
      <c r="F78" s="165"/>
      <c r="G78" s="165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165" t="s">
        <v>110</v>
      </c>
      <c r="D79" s="165"/>
      <c r="E79" s="165"/>
      <c r="F79" s="165"/>
      <c r="G79" s="165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151" t="s">
        <v>111</v>
      </c>
      <c r="C82" s="151"/>
      <c r="D82" s="151"/>
      <c r="E82" s="151"/>
      <c r="F82" s="151"/>
      <c r="G82" s="151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165" t="s">
        <v>112</v>
      </c>
      <c r="D83" s="165"/>
      <c r="E83" s="165"/>
      <c r="F83" s="165"/>
      <c r="G83" s="165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165" t="s">
        <v>114</v>
      </c>
      <c r="D84" s="165"/>
      <c r="E84" s="165"/>
      <c r="F84" s="165"/>
      <c r="G84" s="165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165" t="s">
        <v>116</v>
      </c>
      <c r="D85" s="165"/>
      <c r="E85" s="165"/>
      <c r="F85" s="165"/>
      <c r="G85" s="165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165" t="s">
        <v>118</v>
      </c>
      <c r="D86" s="165"/>
      <c r="E86" s="165"/>
      <c r="F86" s="165"/>
      <c r="G86" s="165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165" t="s">
        <v>120</v>
      </c>
      <c r="D87" s="165"/>
      <c r="E87" s="165"/>
      <c r="F87" s="165"/>
      <c r="G87" s="165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165" t="s">
        <v>122</v>
      </c>
      <c r="D88" s="165"/>
      <c r="E88" s="165"/>
      <c r="F88" s="165"/>
      <c r="G88" s="165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151" t="s">
        <v>123</v>
      </c>
      <c r="C91" s="151"/>
      <c r="D91" s="151"/>
      <c r="E91" s="151"/>
      <c r="F91" s="151"/>
      <c r="G91" s="151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195">
        <v>90746</v>
      </c>
      <c r="C92" s="166" t="s">
        <v>124</v>
      </c>
      <c r="D92" s="166"/>
      <c r="E92" s="166"/>
      <c r="F92" s="166"/>
      <c r="G92" s="166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196"/>
      <c r="C93" s="166" t="s">
        <v>125</v>
      </c>
      <c r="D93" s="166"/>
      <c r="E93" s="166"/>
      <c r="F93" s="166"/>
      <c r="G93" s="166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197"/>
      <c r="C94" s="166" t="s">
        <v>126</v>
      </c>
      <c r="D94" s="166"/>
      <c r="E94" s="166"/>
      <c r="F94" s="166"/>
      <c r="G94" s="166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166" t="s">
        <v>127</v>
      </c>
      <c r="D95" s="166"/>
      <c r="E95" s="166"/>
      <c r="F95" s="166"/>
      <c r="G95" s="166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195">
        <v>90714</v>
      </c>
      <c r="C96" s="166" t="s">
        <v>128</v>
      </c>
      <c r="D96" s="166"/>
      <c r="E96" s="166"/>
      <c r="F96" s="166"/>
      <c r="G96" s="166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196"/>
      <c r="C97" s="166" t="s">
        <v>129</v>
      </c>
      <c r="D97" s="166"/>
      <c r="E97" s="166"/>
      <c r="F97" s="166"/>
      <c r="G97" s="166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197"/>
      <c r="C98" s="166" t="s">
        <v>130</v>
      </c>
      <c r="D98" s="166"/>
      <c r="E98" s="166"/>
      <c r="F98" s="166"/>
      <c r="G98" s="166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164">
        <v>90649</v>
      </c>
      <c r="C99" s="166" t="s">
        <v>131</v>
      </c>
      <c r="D99" s="166"/>
      <c r="E99" s="166"/>
      <c r="F99" s="166"/>
      <c r="G99" s="166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164"/>
      <c r="C100" s="166" t="s">
        <v>132</v>
      </c>
      <c r="D100" s="166"/>
      <c r="E100" s="166"/>
      <c r="F100" s="166"/>
      <c r="G100" s="166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166" t="s">
        <v>133</v>
      </c>
      <c r="D101" s="166"/>
      <c r="E101" s="166"/>
      <c r="F101" s="166"/>
      <c r="G101" s="166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198" t="s">
        <v>134</v>
      </c>
      <c r="C105" s="198"/>
      <c r="D105" s="198"/>
      <c r="E105" s="198"/>
      <c r="F105" s="198"/>
      <c r="G105" s="198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165" t="s">
        <v>136</v>
      </c>
      <c r="D106" s="193"/>
      <c r="E106" s="193"/>
      <c r="F106" s="193"/>
      <c r="G106" s="193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166" t="s">
        <v>138</v>
      </c>
      <c r="D107" s="167"/>
      <c r="E107" s="167"/>
      <c r="F107" s="167"/>
      <c r="G107" s="167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199" t="s">
        <v>139</v>
      </c>
      <c r="C108" s="199" t="s">
        <v>140</v>
      </c>
      <c r="D108" s="199"/>
      <c r="E108" s="199"/>
      <c r="F108" s="199"/>
      <c r="G108" s="199"/>
      <c r="H108" s="200" t="s">
        <v>141</v>
      </c>
      <c r="I108" s="200"/>
      <c r="J108" s="200" t="s">
        <v>142</v>
      </c>
      <c r="K108" s="200"/>
      <c r="L108" s="200" t="s">
        <v>143</v>
      </c>
      <c r="M108" s="200"/>
      <c r="N108" s="5"/>
    </row>
    <row r="109" spans="1:14" ht="12.75" customHeight="1" x14ac:dyDescent="0.25">
      <c r="A109" s="5"/>
      <c r="B109" s="199"/>
      <c r="C109" s="199"/>
      <c r="D109" s="199"/>
      <c r="E109" s="199"/>
      <c r="F109" s="199"/>
      <c r="G109" s="199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155">
        <v>3</v>
      </c>
      <c r="C110" s="201" t="s">
        <v>146</v>
      </c>
      <c r="D110" s="202"/>
      <c r="E110" s="202"/>
      <c r="F110" s="203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155"/>
      <c r="C111" s="204"/>
      <c r="D111" s="205"/>
      <c r="E111" s="205"/>
      <c r="F111" s="206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155">
        <v>4</v>
      </c>
      <c r="C112" s="207" t="s">
        <v>149</v>
      </c>
      <c r="D112" s="208" t="s">
        <v>150</v>
      </c>
      <c r="E112" s="209"/>
      <c r="F112" s="210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155"/>
      <c r="C113" s="207"/>
      <c r="D113" s="211"/>
      <c r="E113" s="212"/>
      <c r="F113" s="213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155">
        <v>5</v>
      </c>
      <c r="C114" s="207"/>
      <c r="D114" s="208" t="s">
        <v>151</v>
      </c>
      <c r="E114" s="209"/>
      <c r="F114" s="210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155"/>
      <c r="C115" s="207"/>
      <c r="D115" s="211"/>
      <c r="E115" s="212"/>
      <c r="F115" s="213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155">
        <v>6</v>
      </c>
      <c r="C116" s="207"/>
      <c r="D116" s="208" t="s">
        <v>152</v>
      </c>
      <c r="E116" s="209"/>
      <c r="F116" s="210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155"/>
      <c r="C117" s="207"/>
      <c r="D117" s="211"/>
      <c r="E117" s="212"/>
      <c r="F117" s="213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155">
        <v>7</v>
      </c>
      <c r="C118" s="207"/>
      <c r="D118" s="208" t="s">
        <v>153</v>
      </c>
      <c r="E118" s="209"/>
      <c r="F118" s="210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155"/>
      <c r="C119" s="207"/>
      <c r="D119" s="211"/>
      <c r="E119" s="212"/>
      <c r="F119" s="213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155">
        <v>8</v>
      </c>
      <c r="C120" s="207" t="s">
        <v>154</v>
      </c>
      <c r="D120" s="208" t="s">
        <v>155</v>
      </c>
      <c r="E120" s="209"/>
      <c r="F120" s="210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155"/>
      <c r="C121" s="207"/>
      <c r="D121" s="211"/>
      <c r="E121" s="212"/>
      <c r="F121" s="213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155">
        <v>9</v>
      </c>
      <c r="C122" s="207"/>
      <c r="D122" s="208" t="s">
        <v>156</v>
      </c>
      <c r="E122" s="209"/>
      <c r="F122" s="210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155"/>
      <c r="C123" s="207"/>
      <c r="D123" s="211"/>
      <c r="E123" s="212"/>
      <c r="F123" s="213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226" t="s">
        <v>157</v>
      </c>
      <c r="D124" s="227"/>
      <c r="E124" s="227"/>
      <c r="F124" s="228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155" t="s">
        <v>158</v>
      </c>
      <c r="D125" s="226" t="s">
        <v>159</v>
      </c>
      <c r="E125" s="227"/>
      <c r="F125" s="228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155"/>
      <c r="D126" s="226" t="s">
        <v>160</v>
      </c>
      <c r="E126" s="227"/>
      <c r="F126" s="228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155"/>
      <c r="D127" s="226" t="s">
        <v>161</v>
      </c>
      <c r="E127" s="227"/>
      <c r="F127" s="228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155" t="s">
        <v>162</v>
      </c>
      <c r="E128" s="155"/>
      <c r="F128" s="155"/>
      <c r="G128" s="64" t="s">
        <v>147</v>
      </c>
      <c r="H128" s="214">
        <v>0</v>
      </c>
      <c r="I128" s="215"/>
      <c r="J128" s="216">
        <v>0</v>
      </c>
      <c r="K128" s="217"/>
      <c r="L128" s="218">
        <v>0</v>
      </c>
      <c r="M128" s="219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20" t="s">
        <v>163</v>
      </c>
      <c r="C130" s="221"/>
      <c r="D130" s="221"/>
      <c r="E130" s="221"/>
      <c r="F130" s="221"/>
      <c r="G130" s="222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186" t="s">
        <v>165</v>
      </c>
      <c r="D131" s="187"/>
      <c r="E131" s="187"/>
      <c r="F131" s="187"/>
      <c r="G131" s="188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23" t="s">
        <v>167</v>
      </c>
      <c r="D132" s="224"/>
      <c r="E132" s="224"/>
      <c r="F132" s="224"/>
      <c r="G132" s="225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186" t="s">
        <v>169</v>
      </c>
      <c r="D133" s="187"/>
      <c r="E133" s="187"/>
      <c r="F133" s="187"/>
      <c r="G133" s="188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23" t="s">
        <v>170</v>
      </c>
      <c r="D134" s="224"/>
      <c r="E134" s="224"/>
      <c r="F134" s="224"/>
      <c r="G134" s="225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186" t="s">
        <v>172</v>
      </c>
      <c r="D135" s="187"/>
      <c r="E135" s="187"/>
      <c r="F135" s="187"/>
      <c r="G135" s="188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23" t="s">
        <v>174</v>
      </c>
      <c r="D136" s="224"/>
      <c r="E136" s="224"/>
      <c r="F136" s="224"/>
      <c r="G136" s="225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186" t="s">
        <v>176</v>
      </c>
      <c r="D137" s="187"/>
      <c r="E137" s="187"/>
      <c r="F137" s="187"/>
      <c r="G137" s="188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23" t="s">
        <v>178</v>
      </c>
      <c r="D138" s="224"/>
      <c r="E138" s="224"/>
      <c r="F138" s="224"/>
      <c r="G138" s="225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186" t="s">
        <v>180</v>
      </c>
      <c r="D139" s="187"/>
      <c r="E139" s="187"/>
      <c r="F139" s="187"/>
      <c r="G139" s="188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23" t="s">
        <v>182</v>
      </c>
      <c r="D140" s="224"/>
      <c r="E140" s="224"/>
      <c r="F140" s="224"/>
      <c r="G140" s="225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186" t="s">
        <v>184</v>
      </c>
      <c r="D141" s="187"/>
      <c r="E141" s="187"/>
      <c r="F141" s="187"/>
      <c r="G141" s="188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23" t="s">
        <v>186</v>
      </c>
      <c r="D142" s="224"/>
      <c r="E142" s="224"/>
      <c r="F142" s="224"/>
      <c r="G142" s="225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186" t="s">
        <v>188</v>
      </c>
      <c r="D143" s="187"/>
      <c r="E143" s="187"/>
      <c r="F143" s="187"/>
      <c r="G143" s="188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23" t="s">
        <v>190</v>
      </c>
      <c r="D144" s="224"/>
      <c r="E144" s="224"/>
      <c r="F144" s="224"/>
      <c r="G144" s="225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186" t="s">
        <v>192</v>
      </c>
      <c r="D145" s="187"/>
      <c r="E145" s="187"/>
      <c r="F145" s="187"/>
      <c r="G145" s="188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23" t="s">
        <v>194</v>
      </c>
      <c r="D146" s="224"/>
      <c r="E146" s="224"/>
      <c r="F146" s="224"/>
      <c r="G146" s="225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186" t="s">
        <v>196</v>
      </c>
      <c r="D147" s="187"/>
      <c r="E147" s="187"/>
      <c r="F147" s="187"/>
      <c r="G147" s="188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229" t="s">
        <v>197</v>
      </c>
      <c r="C150" s="230"/>
      <c r="D150" s="230"/>
      <c r="E150" s="230"/>
      <c r="F150" s="230"/>
      <c r="G150" s="231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186" t="s">
        <v>199</v>
      </c>
      <c r="D151" s="187"/>
      <c r="E151" s="187"/>
      <c r="F151" s="187"/>
      <c r="G151" s="188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23" t="s">
        <v>201</v>
      </c>
      <c r="D152" s="224"/>
      <c r="E152" s="224"/>
      <c r="F152" s="224"/>
      <c r="G152" s="225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186" t="s">
        <v>203</v>
      </c>
      <c r="D153" s="187"/>
      <c r="E153" s="187"/>
      <c r="F153" s="187"/>
      <c r="G153" s="188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23" t="s">
        <v>205</v>
      </c>
      <c r="D154" s="224"/>
      <c r="E154" s="224"/>
      <c r="F154" s="224"/>
      <c r="G154" s="225"/>
      <c r="H154" s="71">
        <v>1</v>
      </c>
      <c r="I154" s="28">
        <v>1</v>
      </c>
      <c r="J154" s="28">
        <v>0</v>
      </c>
    </row>
    <row r="155" spans="1:10" ht="12.75" customHeight="1" x14ac:dyDescent="0.25">
      <c r="A155" s="5"/>
      <c r="B155" s="66" t="s">
        <v>206</v>
      </c>
      <c r="C155" s="186" t="s">
        <v>207</v>
      </c>
      <c r="D155" s="187"/>
      <c r="E155" s="187"/>
      <c r="F155" s="187"/>
      <c r="G155" s="188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23" t="s">
        <v>208</v>
      </c>
      <c r="D156" s="224"/>
      <c r="E156" s="224"/>
      <c r="F156" s="224"/>
      <c r="G156" s="225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186" t="s">
        <v>210</v>
      </c>
      <c r="D157" s="187"/>
      <c r="E157" s="187"/>
      <c r="F157" s="187"/>
      <c r="G157" s="188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223" t="s">
        <v>212</v>
      </c>
      <c r="D158" s="224"/>
      <c r="E158" s="224"/>
      <c r="F158" s="224"/>
      <c r="G158" s="225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232" t="s">
        <v>214</v>
      </c>
      <c r="D159" s="233"/>
      <c r="E159" s="233"/>
      <c r="F159" s="233"/>
      <c r="G159" s="234"/>
      <c r="H159" s="72">
        <v>1</v>
      </c>
      <c r="I159" s="28">
        <v>0</v>
      </c>
      <c r="J159" s="28">
        <v>1</v>
      </c>
    </row>
    <row r="160" spans="1:10" ht="12.75" customHeight="1" x14ac:dyDescent="0.25">
      <c r="A160" s="5"/>
      <c r="B160" s="21" t="s">
        <v>215</v>
      </c>
      <c r="C160" s="232" t="s">
        <v>216</v>
      </c>
      <c r="D160" s="233"/>
      <c r="E160" s="233"/>
      <c r="F160" s="233"/>
      <c r="G160" s="234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232" t="s">
        <v>218</v>
      </c>
      <c r="D161" s="233"/>
      <c r="E161" s="233"/>
      <c r="F161" s="233"/>
      <c r="G161" s="234"/>
      <c r="H161" s="72">
        <v>1</v>
      </c>
      <c r="I161" s="28">
        <v>0</v>
      </c>
      <c r="J161" s="28">
        <v>1</v>
      </c>
    </row>
    <row r="162" spans="1:10" ht="12.75" customHeight="1" x14ac:dyDescent="0.25">
      <c r="A162" s="5"/>
      <c r="B162" s="21" t="s">
        <v>219</v>
      </c>
      <c r="C162" s="186" t="s">
        <v>220</v>
      </c>
      <c r="D162" s="187"/>
      <c r="E162" s="187"/>
      <c r="F162" s="187"/>
      <c r="G162" s="188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186" t="s">
        <v>222</v>
      </c>
      <c r="D163" s="187"/>
      <c r="E163" s="187"/>
      <c r="F163" s="187"/>
      <c r="G163" s="188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20" t="s">
        <v>223</v>
      </c>
      <c r="C166" s="221"/>
      <c r="D166" s="221"/>
      <c r="E166" s="221"/>
      <c r="F166" s="221"/>
      <c r="G166" s="222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232" t="s">
        <v>224</v>
      </c>
      <c r="D167" s="233"/>
      <c r="E167" s="233"/>
      <c r="F167" s="233"/>
      <c r="G167" s="234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232" t="s">
        <v>225</v>
      </c>
      <c r="D168" s="233"/>
      <c r="E168" s="233"/>
      <c r="F168" s="233"/>
      <c r="G168" s="234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232" t="s">
        <v>226</v>
      </c>
      <c r="D169" s="233"/>
      <c r="E169" s="233"/>
      <c r="F169" s="233"/>
      <c r="G169" s="234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232" t="s">
        <v>229</v>
      </c>
      <c r="D171" s="233"/>
      <c r="E171" s="233"/>
      <c r="F171" s="233"/>
      <c r="G171" s="234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20" t="s">
        <v>230</v>
      </c>
      <c r="C173" s="221"/>
      <c r="D173" s="221"/>
      <c r="E173" s="221"/>
      <c r="F173" s="221"/>
      <c r="G173" s="222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232" t="s">
        <v>231</v>
      </c>
      <c r="D174" s="233"/>
      <c r="E174" s="233"/>
      <c r="F174" s="233"/>
      <c r="G174" s="234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232" t="s">
        <v>233</v>
      </c>
      <c r="D175" s="233"/>
      <c r="E175" s="233"/>
      <c r="F175" s="233"/>
      <c r="G175" s="234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232" t="s">
        <v>235</v>
      </c>
      <c r="D176" s="233"/>
      <c r="E176" s="233"/>
      <c r="F176" s="233"/>
      <c r="G176" s="234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232" t="s">
        <v>237</v>
      </c>
      <c r="D177" s="233"/>
      <c r="E177" s="233"/>
      <c r="F177" s="233"/>
      <c r="G177" s="234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186" t="s">
        <v>239</v>
      </c>
      <c r="D178" s="187"/>
      <c r="E178" s="187"/>
      <c r="F178" s="187"/>
      <c r="G178" s="188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235" t="s">
        <v>231</v>
      </c>
      <c r="D179" s="236"/>
      <c r="E179" s="78" t="s">
        <v>240</v>
      </c>
      <c r="F179" s="165" t="s">
        <v>241</v>
      </c>
      <c r="G179" s="165"/>
      <c r="H179" s="21">
        <v>1</v>
      </c>
      <c r="I179" s="27">
        <v>1</v>
      </c>
      <c r="J179" s="27">
        <v>0</v>
      </c>
    </row>
    <row r="180" spans="1:10" ht="24.75" customHeight="1" x14ac:dyDescent="0.25">
      <c r="A180" s="5"/>
      <c r="B180" s="66" t="s">
        <v>242</v>
      </c>
      <c r="C180" s="237"/>
      <c r="D180" s="238"/>
      <c r="E180" s="66" t="s">
        <v>242</v>
      </c>
      <c r="F180" s="165" t="s">
        <v>243</v>
      </c>
      <c r="G180" s="165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237"/>
      <c r="D181" s="238"/>
      <c r="E181" s="78" t="s">
        <v>244</v>
      </c>
      <c r="F181" s="165" t="s">
        <v>245</v>
      </c>
      <c r="G181" s="165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237"/>
      <c r="D182" s="238"/>
      <c r="E182" s="66" t="s">
        <v>246</v>
      </c>
      <c r="F182" s="165" t="s">
        <v>247</v>
      </c>
      <c r="G182" s="165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239"/>
      <c r="D183" s="240"/>
      <c r="E183" s="78" t="s">
        <v>248</v>
      </c>
      <c r="F183" s="165" t="s">
        <v>249</v>
      </c>
      <c r="G183" s="165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244" t="s">
        <v>250</v>
      </c>
      <c r="C186" s="245"/>
      <c r="D186" s="245"/>
      <c r="E186" s="245"/>
      <c r="F186" s="245"/>
      <c r="G186" s="246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241" t="s">
        <v>252</v>
      </c>
      <c r="D187" s="242"/>
      <c r="E187" s="242"/>
      <c r="F187" s="242"/>
      <c r="G187" s="243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241" t="s">
        <v>254</v>
      </c>
      <c r="D188" s="242"/>
      <c r="E188" s="242"/>
      <c r="F188" s="242"/>
      <c r="G188" s="243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241" t="s">
        <v>256</v>
      </c>
      <c r="D189" s="242"/>
      <c r="E189" s="242"/>
      <c r="F189" s="242"/>
      <c r="G189" s="243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241" t="s">
        <v>258</v>
      </c>
      <c r="D190" s="242"/>
      <c r="E190" s="242"/>
      <c r="F190" s="242"/>
      <c r="G190" s="243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241" t="s">
        <v>260</v>
      </c>
      <c r="D191" s="242"/>
      <c r="E191" s="242"/>
      <c r="F191" s="242"/>
      <c r="G191" s="243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241" t="s">
        <v>262</v>
      </c>
      <c r="D192" s="242"/>
      <c r="E192" s="242"/>
      <c r="F192" s="242"/>
      <c r="G192" s="243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241" t="s">
        <v>264</v>
      </c>
      <c r="D193" s="242"/>
      <c r="E193" s="242"/>
      <c r="F193" s="242"/>
      <c r="G193" s="243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241" t="s">
        <v>266</v>
      </c>
      <c r="D194" s="242"/>
      <c r="E194" s="242"/>
      <c r="F194" s="242"/>
      <c r="G194" s="243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20" t="s">
        <v>267</v>
      </c>
      <c r="C197" s="221"/>
      <c r="D197" s="221"/>
      <c r="E197" s="221"/>
      <c r="F197" s="221"/>
      <c r="G197" s="222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232" t="s">
        <v>269</v>
      </c>
      <c r="D198" s="233"/>
      <c r="E198" s="233"/>
      <c r="F198" s="233"/>
      <c r="G198" s="234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186" t="s">
        <v>271</v>
      </c>
      <c r="D199" s="187"/>
      <c r="E199" s="187"/>
      <c r="F199" s="187"/>
      <c r="G199" s="188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20" t="s">
        <v>267</v>
      </c>
      <c r="C202" s="221"/>
      <c r="D202" s="221"/>
      <c r="E202" s="221"/>
      <c r="F202" s="221"/>
      <c r="G202" s="222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186" t="s">
        <v>273</v>
      </c>
      <c r="D203" s="187"/>
      <c r="E203" s="187"/>
      <c r="F203" s="187"/>
      <c r="G203" s="188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232" t="s">
        <v>275</v>
      </c>
      <c r="D204" s="233"/>
      <c r="E204" s="233"/>
      <c r="F204" s="233"/>
      <c r="G204" s="234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186" t="s">
        <v>277</v>
      </c>
      <c r="D205" s="187"/>
      <c r="E205" s="187"/>
      <c r="F205" s="187"/>
      <c r="G205" s="188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186" t="s">
        <v>279</v>
      </c>
      <c r="D206" s="187"/>
      <c r="E206" s="187"/>
      <c r="F206" s="187"/>
      <c r="G206" s="188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186" t="s">
        <v>281</v>
      </c>
      <c r="D207" s="187"/>
      <c r="E207" s="187"/>
      <c r="F207" s="187"/>
      <c r="G207" s="188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186" t="s">
        <v>283</v>
      </c>
      <c r="D208" s="187"/>
      <c r="E208" s="187"/>
      <c r="F208" s="187"/>
      <c r="G208" s="188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186" t="s">
        <v>285</v>
      </c>
      <c r="D209" s="187"/>
      <c r="E209" s="187"/>
      <c r="F209" s="187"/>
      <c r="G209" s="188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186" t="s">
        <v>287</v>
      </c>
      <c r="D210" s="187"/>
      <c r="E210" s="187"/>
      <c r="F210" s="187"/>
      <c r="G210" s="188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186" t="s">
        <v>289</v>
      </c>
      <c r="D211" s="187"/>
      <c r="E211" s="187"/>
      <c r="F211" s="187"/>
      <c r="G211" s="188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20" t="s">
        <v>267</v>
      </c>
      <c r="C214" s="221"/>
      <c r="D214" s="221"/>
      <c r="E214" s="221"/>
      <c r="F214" s="221"/>
      <c r="G214" s="222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186" t="s">
        <v>291</v>
      </c>
      <c r="D215" s="187"/>
      <c r="E215" s="187"/>
      <c r="F215" s="187"/>
      <c r="G215" s="188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232" t="s">
        <v>293</v>
      </c>
      <c r="D216" s="233"/>
      <c r="E216" s="233"/>
      <c r="F216" s="233"/>
      <c r="G216" s="234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186" t="s">
        <v>295</v>
      </c>
      <c r="D217" s="187"/>
      <c r="E217" s="187"/>
      <c r="F217" s="187"/>
      <c r="G217" s="188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186" t="s">
        <v>296</v>
      </c>
      <c r="D218" s="187"/>
      <c r="E218" s="187"/>
      <c r="F218" s="187"/>
      <c r="G218" s="188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232" t="s">
        <v>298</v>
      </c>
      <c r="D219" s="233"/>
      <c r="E219" s="233"/>
      <c r="F219" s="233"/>
      <c r="G219" s="234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186" t="s">
        <v>300</v>
      </c>
      <c r="D220" s="187"/>
      <c r="E220" s="187"/>
      <c r="F220" s="187"/>
      <c r="G220" s="188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232" t="s">
        <v>302</v>
      </c>
      <c r="D221" s="233"/>
      <c r="E221" s="233"/>
      <c r="F221" s="233"/>
      <c r="G221" s="234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186" t="s">
        <v>304</v>
      </c>
      <c r="D222" s="187"/>
      <c r="E222" s="187"/>
      <c r="F222" s="187"/>
      <c r="G222" s="188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186" t="s">
        <v>306</v>
      </c>
      <c r="D223" s="187"/>
      <c r="E223" s="187"/>
      <c r="F223" s="187"/>
      <c r="G223" s="188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186" t="s">
        <v>308</v>
      </c>
      <c r="D224" s="187"/>
      <c r="E224" s="187"/>
      <c r="F224" s="187"/>
      <c r="G224" s="188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186" t="s">
        <v>310</v>
      </c>
      <c r="D225" s="187"/>
      <c r="E225" s="187"/>
      <c r="F225" s="187"/>
      <c r="G225" s="188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186" t="s">
        <v>312</v>
      </c>
      <c r="D226" s="187"/>
      <c r="E226" s="187"/>
      <c r="F226" s="187"/>
      <c r="G226" s="188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183" t="s">
        <v>313</v>
      </c>
      <c r="D229" s="183"/>
      <c r="E229" s="183"/>
      <c r="F229" s="183"/>
      <c r="G229" s="183"/>
      <c r="H229" s="183"/>
      <c r="I229" s="90"/>
      <c r="J229" s="90"/>
    </row>
    <row r="230" spans="1:10" ht="12.75" customHeight="1" x14ac:dyDescent="0.25">
      <c r="A230" s="5"/>
      <c r="B230" s="91" t="s">
        <v>314</v>
      </c>
      <c r="C230" s="253" t="s">
        <v>315</v>
      </c>
      <c r="D230" s="253"/>
      <c r="E230" s="253"/>
      <c r="F230" s="253"/>
      <c r="G230" s="253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165" t="s">
        <v>316</v>
      </c>
      <c r="D231" s="165"/>
      <c r="E231" s="165"/>
      <c r="F231" s="165"/>
      <c r="G231" s="165"/>
      <c r="H231" s="21">
        <v>0</v>
      </c>
      <c r="I231" s="34"/>
    </row>
    <row r="232" spans="1:10" ht="12.75" customHeight="1" x14ac:dyDescent="0.25">
      <c r="A232" s="5"/>
      <c r="B232" s="21">
        <v>2</v>
      </c>
      <c r="C232" s="165" t="s">
        <v>317</v>
      </c>
      <c r="D232" s="165"/>
      <c r="E232" s="165"/>
      <c r="F232" s="165"/>
      <c r="G232" s="165"/>
      <c r="H232" s="21">
        <v>0</v>
      </c>
      <c r="I232" s="34"/>
    </row>
    <row r="233" spans="1:10" ht="12.75" customHeight="1" x14ac:dyDescent="0.25">
      <c r="A233" s="5"/>
      <c r="B233" s="21">
        <v>3</v>
      </c>
      <c r="C233" s="165" t="s">
        <v>318</v>
      </c>
      <c r="D233" s="165"/>
      <c r="E233" s="165"/>
      <c r="F233" s="165"/>
      <c r="G233" s="165"/>
      <c r="H233" s="21">
        <v>0</v>
      </c>
      <c r="I233" s="34"/>
    </row>
    <row r="234" spans="1:10" ht="12.75" customHeight="1" x14ac:dyDescent="0.25">
      <c r="A234" s="5"/>
      <c r="B234" s="21">
        <v>4</v>
      </c>
      <c r="C234" s="165" t="s">
        <v>319</v>
      </c>
      <c r="D234" s="165"/>
      <c r="E234" s="165"/>
      <c r="F234" s="165"/>
      <c r="G234" s="165"/>
      <c r="H234" s="21">
        <v>0</v>
      </c>
      <c r="I234" s="34"/>
    </row>
    <row r="235" spans="1:10" ht="12.75" customHeight="1" x14ac:dyDescent="0.25">
      <c r="A235" s="5"/>
      <c r="B235" s="21">
        <v>5</v>
      </c>
      <c r="C235" s="165" t="s">
        <v>320</v>
      </c>
      <c r="D235" s="165"/>
      <c r="E235" s="165"/>
      <c r="F235" s="165"/>
      <c r="G235" s="165"/>
      <c r="H235" s="21">
        <v>0</v>
      </c>
      <c r="I235" s="34"/>
    </row>
    <row r="236" spans="1:10" ht="12.75" customHeight="1" x14ac:dyDescent="0.25">
      <c r="A236" s="5"/>
      <c r="B236" s="21">
        <v>6</v>
      </c>
      <c r="C236" s="165" t="s">
        <v>321</v>
      </c>
      <c r="D236" s="165"/>
      <c r="E236" s="165"/>
      <c r="F236" s="165"/>
      <c r="G236" s="165"/>
      <c r="H236" s="21">
        <v>0</v>
      </c>
      <c r="I236" s="34"/>
    </row>
    <row r="237" spans="1:10" ht="12.75" customHeight="1" x14ac:dyDescent="0.25">
      <c r="A237" s="5"/>
      <c r="B237" s="21">
        <v>7</v>
      </c>
      <c r="C237" s="165" t="s">
        <v>322</v>
      </c>
      <c r="D237" s="165"/>
      <c r="E237" s="165"/>
      <c r="F237" s="165"/>
      <c r="G237" s="165"/>
      <c r="H237" s="21">
        <v>0</v>
      </c>
      <c r="I237" s="34"/>
    </row>
    <row r="238" spans="1:10" ht="12.75" customHeight="1" x14ac:dyDescent="0.25">
      <c r="A238" s="5"/>
      <c r="B238" s="21">
        <v>8</v>
      </c>
      <c r="C238" s="165" t="s">
        <v>323</v>
      </c>
      <c r="D238" s="165"/>
      <c r="E238" s="165"/>
      <c r="F238" s="165"/>
      <c r="G238" s="165"/>
      <c r="H238" s="21">
        <v>0</v>
      </c>
      <c r="I238" s="34"/>
    </row>
    <row r="239" spans="1:10" ht="12.75" customHeight="1" x14ac:dyDescent="0.25">
      <c r="A239" s="5"/>
      <c r="B239" s="21">
        <v>9</v>
      </c>
      <c r="C239" s="165" t="s">
        <v>324</v>
      </c>
      <c r="D239" s="165"/>
      <c r="E239" s="165"/>
      <c r="F239" s="165"/>
      <c r="G239" s="165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247" t="s">
        <v>325</v>
      </c>
      <c r="D242" s="248"/>
      <c r="E242" s="248"/>
      <c r="F242" s="248"/>
      <c r="G242" s="249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250" t="s">
        <v>326</v>
      </c>
      <c r="D243" s="251"/>
      <c r="E243" s="251"/>
      <c r="F243" s="251"/>
      <c r="G243" s="252"/>
      <c r="H243" s="21">
        <v>0</v>
      </c>
      <c r="I243" s="34"/>
    </row>
    <row r="244" spans="1:9" ht="12.75" customHeight="1" x14ac:dyDescent="0.25">
      <c r="A244" s="5"/>
      <c r="B244" s="48">
        <v>2</v>
      </c>
      <c r="C244" s="250" t="s">
        <v>317</v>
      </c>
      <c r="D244" s="251"/>
      <c r="E244" s="251"/>
      <c r="F244" s="251"/>
      <c r="G244" s="252"/>
      <c r="H244" s="21">
        <v>0</v>
      </c>
      <c r="I244" s="34"/>
    </row>
    <row r="245" spans="1:9" ht="12.75" customHeight="1" x14ac:dyDescent="0.25">
      <c r="A245" s="5"/>
      <c r="B245" s="48">
        <v>3</v>
      </c>
      <c r="C245" s="250" t="s">
        <v>318</v>
      </c>
      <c r="D245" s="251"/>
      <c r="E245" s="251"/>
      <c r="F245" s="251"/>
      <c r="G245" s="252"/>
      <c r="H245" s="21">
        <v>0</v>
      </c>
      <c r="I245" s="34"/>
    </row>
    <row r="246" spans="1:9" ht="12.75" customHeight="1" x14ac:dyDescent="0.25">
      <c r="A246" s="5"/>
      <c r="B246" s="48">
        <v>4</v>
      </c>
      <c r="C246" s="250" t="s">
        <v>327</v>
      </c>
      <c r="D246" s="251"/>
      <c r="E246" s="251"/>
      <c r="F246" s="251"/>
      <c r="G246" s="252"/>
      <c r="H246" s="21">
        <v>0</v>
      </c>
      <c r="I246" s="34"/>
    </row>
    <row r="247" spans="1:9" ht="12.75" customHeight="1" x14ac:dyDescent="0.25">
      <c r="A247" s="5"/>
      <c r="B247" s="48">
        <v>5</v>
      </c>
      <c r="C247" s="250" t="s">
        <v>319</v>
      </c>
      <c r="D247" s="251"/>
      <c r="E247" s="251"/>
      <c r="F247" s="251"/>
      <c r="G247" s="252"/>
      <c r="H247" s="21">
        <v>0</v>
      </c>
      <c r="I247" s="34"/>
    </row>
    <row r="248" spans="1:9" ht="12.75" customHeight="1" x14ac:dyDescent="0.25">
      <c r="A248" s="5"/>
      <c r="B248" s="48">
        <v>6</v>
      </c>
      <c r="C248" s="250" t="s">
        <v>320</v>
      </c>
      <c r="D248" s="251"/>
      <c r="E248" s="251"/>
      <c r="F248" s="251"/>
      <c r="G248" s="252"/>
      <c r="H248" s="21">
        <v>0</v>
      </c>
      <c r="I248" s="34"/>
    </row>
    <row r="249" spans="1:9" ht="12.75" customHeight="1" x14ac:dyDescent="0.25">
      <c r="A249" s="5"/>
      <c r="B249" s="48">
        <v>7</v>
      </c>
      <c r="C249" s="250" t="s">
        <v>321</v>
      </c>
      <c r="D249" s="251"/>
      <c r="E249" s="251"/>
      <c r="F249" s="251"/>
      <c r="G249" s="252"/>
      <c r="H249" s="21">
        <v>0</v>
      </c>
      <c r="I249" s="34"/>
    </row>
    <row r="250" spans="1:9" ht="12.75" customHeight="1" x14ac:dyDescent="0.25">
      <c r="A250" s="5"/>
      <c r="B250" s="48">
        <v>8</v>
      </c>
      <c r="C250" s="250" t="s">
        <v>324</v>
      </c>
      <c r="D250" s="251"/>
      <c r="E250" s="251"/>
      <c r="F250" s="251"/>
      <c r="G250" s="252"/>
      <c r="H250" s="21">
        <v>0</v>
      </c>
      <c r="I250" s="34"/>
    </row>
    <row r="251" spans="1:9" ht="12.75" customHeight="1" x14ac:dyDescent="0.25">
      <c r="A251" s="5"/>
      <c r="B251" s="48">
        <v>9</v>
      </c>
      <c r="C251" s="250" t="s">
        <v>322</v>
      </c>
      <c r="D251" s="251"/>
      <c r="E251" s="251"/>
      <c r="F251" s="251"/>
      <c r="G251" s="252"/>
      <c r="H251" s="21">
        <v>0</v>
      </c>
      <c r="I251" s="34"/>
    </row>
    <row r="252" spans="1:9" ht="24.75" customHeight="1" x14ac:dyDescent="0.25">
      <c r="A252" s="5"/>
      <c r="B252" s="48">
        <v>10</v>
      </c>
      <c r="C252" s="250" t="s">
        <v>328</v>
      </c>
      <c r="D252" s="251"/>
      <c r="E252" s="251"/>
      <c r="F252" s="251"/>
      <c r="G252" s="252"/>
      <c r="H252" s="21">
        <v>0</v>
      </c>
      <c r="I252" s="34"/>
    </row>
    <row r="253" spans="1:9" ht="12.75" customHeight="1" x14ac:dyDescent="0.25">
      <c r="A253" s="5"/>
      <c r="B253" s="48">
        <v>11</v>
      </c>
      <c r="C253" s="250" t="s">
        <v>329</v>
      </c>
      <c r="D253" s="251"/>
      <c r="E253" s="251"/>
      <c r="F253" s="251"/>
      <c r="G253" s="252"/>
      <c r="H253" s="21">
        <v>0</v>
      </c>
      <c r="I253" s="34"/>
    </row>
    <row r="254" spans="1:9" ht="12.75" customHeight="1" x14ac:dyDescent="0.25">
      <c r="A254" s="5"/>
      <c r="B254" s="48">
        <v>12</v>
      </c>
      <c r="C254" s="250" t="s">
        <v>330</v>
      </c>
      <c r="D254" s="251"/>
      <c r="E254" s="251"/>
      <c r="F254" s="251"/>
      <c r="G254" s="252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254" t="s">
        <v>332</v>
      </c>
      <c r="D257" s="255"/>
      <c r="E257" s="255"/>
      <c r="F257" s="255"/>
      <c r="G257" s="256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186" t="s">
        <v>333</v>
      </c>
      <c r="D258" s="187"/>
      <c r="E258" s="187"/>
      <c r="F258" s="187"/>
      <c r="G258" s="188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186" t="s">
        <v>334</v>
      </c>
      <c r="D259" s="187"/>
      <c r="E259" s="187"/>
      <c r="F259" s="187"/>
      <c r="G259" s="188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186" t="s">
        <v>335</v>
      </c>
      <c r="D260" s="187"/>
      <c r="E260" s="187"/>
      <c r="F260" s="187"/>
      <c r="G260" s="188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186" t="s">
        <v>336</v>
      </c>
      <c r="D261" s="187"/>
      <c r="E261" s="187"/>
      <c r="F261" s="187"/>
      <c r="G261" s="188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186" t="s">
        <v>337</v>
      </c>
      <c r="D262" s="187"/>
      <c r="E262" s="187"/>
      <c r="F262" s="187"/>
      <c r="G262" s="188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254" t="s">
        <v>338</v>
      </c>
      <c r="D265" s="255"/>
      <c r="E265" s="255"/>
      <c r="F265" s="255"/>
      <c r="G265" s="256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257" t="s">
        <v>333</v>
      </c>
      <c r="D266" s="258"/>
      <c r="E266" s="258"/>
      <c r="F266" s="258"/>
      <c r="G266" s="259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257" t="s">
        <v>334</v>
      </c>
      <c r="D267" s="258"/>
      <c r="E267" s="258"/>
      <c r="F267" s="258"/>
      <c r="G267" s="259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257" t="s">
        <v>339</v>
      </c>
      <c r="D268" s="258"/>
      <c r="E268" s="258"/>
      <c r="F268" s="258"/>
      <c r="G268" s="259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257" t="s">
        <v>340</v>
      </c>
      <c r="D269" s="258"/>
      <c r="E269" s="258"/>
      <c r="F269" s="258"/>
      <c r="G269" s="259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257" t="s">
        <v>341</v>
      </c>
      <c r="D270" s="258"/>
      <c r="E270" s="258"/>
      <c r="F270" s="258"/>
      <c r="G270" s="259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257" t="s">
        <v>342</v>
      </c>
      <c r="D271" s="258"/>
      <c r="E271" s="258"/>
      <c r="F271" s="258"/>
      <c r="G271" s="259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257" t="s">
        <v>343</v>
      </c>
      <c r="D272" s="258"/>
      <c r="E272" s="258"/>
      <c r="F272" s="258"/>
      <c r="G272" s="259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254" t="s">
        <v>345</v>
      </c>
      <c r="D275" s="255"/>
      <c r="E275" s="255"/>
      <c r="F275" s="255"/>
      <c r="G275" s="256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250" t="s">
        <v>346</v>
      </c>
      <c r="D276" s="251"/>
      <c r="E276" s="251"/>
      <c r="F276" s="251"/>
      <c r="G276" s="252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250" t="s">
        <v>347</v>
      </c>
      <c r="D277" s="251"/>
      <c r="E277" s="251"/>
      <c r="F277" s="251"/>
      <c r="G277" s="252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250" t="s">
        <v>348</v>
      </c>
      <c r="D278" s="251"/>
      <c r="E278" s="251"/>
      <c r="F278" s="251"/>
      <c r="G278" s="252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250" t="s">
        <v>349</v>
      </c>
      <c r="D279" s="251"/>
      <c r="E279" s="251"/>
      <c r="F279" s="251"/>
      <c r="G279" s="252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250" t="s">
        <v>350</v>
      </c>
      <c r="D280" s="251"/>
      <c r="E280" s="251"/>
      <c r="F280" s="251"/>
      <c r="G280" s="252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250" t="s">
        <v>351</v>
      </c>
      <c r="D281" s="251"/>
      <c r="E281" s="251"/>
      <c r="F281" s="251"/>
      <c r="G281" s="252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250" t="s">
        <v>352</v>
      </c>
      <c r="D282" s="251"/>
      <c r="E282" s="251"/>
      <c r="F282" s="251"/>
      <c r="G282" s="252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250" t="s">
        <v>353</v>
      </c>
      <c r="D283" s="251"/>
      <c r="E283" s="251"/>
      <c r="F283" s="251"/>
      <c r="G283" s="252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250" t="s">
        <v>354</v>
      </c>
      <c r="D284" s="251"/>
      <c r="E284" s="251"/>
      <c r="F284" s="251"/>
      <c r="G284" s="252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250" t="s">
        <v>355</v>
      </c>
      <c r="D285" s="251"/>
      <c r="E285" s="251"/>
      <c r="F285" s="251"/>
      <c r="G285" s="252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254" t="s">
        <v>356</v>
      </c>
      <c r="D288" s="255"/>
      <c r="E288" s="255"/>
      <c r="F288" s="255"/>
      <c r="G288" s="256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260" t="s">
        <v>346</v>
      </c>
      <c r="D289" s="261"/>
      <c r="E289" s="261"/>
      <c r="F289" s="261"/>
      <c r="G289" s="262"/>
      <c r="H289" s="21">
        <v>0</v>
      </c>
      <c r="I289" s="34"/>
    </row>
    <row r="290" spans="1:10" ht="12.75" customHeight="1" x14ac:dyDescent="0.25">
      <c r="A290" s="5"/>
      <c r="B290" s="48">
        <v>2</v>
      </c>
      <c r="C290" s="260" t="s">
        <v>348</v>
      </c>
      <c r="D290" s="261"/>
      <c r="E290" s="261"/>
      <c r="F290" s="261"/>
      <c r="G290" s="262"/>
      <c r="H290" s="21">
        <v>0</v>
      </c>
      <c r="I290" s="34"/>
    </row>
    <row r="291" spans="1:10" ht="12.75" customHeight="1" x14ac:dyDescent="0.25">
      <c r="A291" s="5"/>
      <c r="B291" s="48">
        <v>3</v>
      </c>
      <c r="C291" s="260" t="s">
        <v>357</v>
      </c>
      <c r="D291" s="261"/>
      <c r="E291" s="261"/>
      <c r="F291" s="261"/>
      <c r="G291" s="262"/>
      <c r="H291" s="21">
        <v>0</v>
      </c>
      <c r="I291" s="34"/>
    </row>
    <row r="292" spans="1:10" ht="12.75" customHeight="1" x14ac:dyDescent="0.25">
      <c r="A292" s="5"/>
      <c r="B292" s="48">
        <v>4</v>
      </c>
      <c r="C292" s="260" t="s">
        <v>350</v>
      </c>
      <c r="D292" s="261"/>
      <c r="E292" s="261"/>
      <c r="F292" s="261"/>
      <c r="G292" s="262"/>
      <c r="H292" s="21">
        <v>0</v>
      </c>
      <c r="I292" s="34"/>
    </row>
    <row r="293" spans="1:10" ht="12.75" customHeight="1" x14ac:dyDescent="0.25">
      <c r="A293" s="5"/>
      <c r="B293" s="48">
        <v>5</v>
      </c>
      <c r="C293" s="260" t="s">
        <v>351</v>
      </c>
      <c r="D293" s="261"/>
      <c r="E293" s="261"/>
      <c r="F293" s="261"/>
      <c r="G293" s="262"/>
      <c r="H293" s="21">
        <v>0</v>
      </c>
      <c r="I293" s="34"/>
    </row>
    <row r="294" spans="1:10" ht="12.75" customHeight="1" x14ac:dyDescent="0.25">
      <c r="A294" s="5"/>
      <c r="B294" s="48">
        <v>6</v>
      </c>
      <c r="C294" s="260" t="s">
        <v>358</v>
      </c>
      <c r="D294" s="261"/>
      <c r="E294" s="261"/>
      <c r="F294" s="261"/>
      <c r="G294" s="262"/>
      <c r="H294" s="21">
        <v>0</v>
      </c>
      <c r="I294" s="34"/>
    </row>
    <row r="295" spans="1:10" ht="12.75" customHeight="1" x14ac:dyDescent="0.25">
      <c r="A295" s="5"/>
      <c r="B295" s="48">
        <v>7</v>
      </c>
      <c r="C295" s="260" t="s">
        <v>359</v>
      </c>
      <c r="D295" s="261"/>
      <c r="E295" s="261"/>
      <c r="F295" s="261"/>
      <c r="G295" s="262"/>
      <c r="H295" s="21">
        <v>0</v>
      </c>
      <c r="I295" s="34"/>
    </row>
    <row r="296" spans="1:10" ht="24.75" customHeight="1" x14ac:dyDescent="0.25">
      <c r="A296" s="5"/>
      <c r="B296" s="48">
        <v>8</v>
      </c>
      <c r="C296" s="260" t="s">
        <v>352</v>
      </c>
      <c r="D296" s="261"/>
      <c r="E296" s="261"/>
      <c r="F296" s="261"/>
      <c r="G296" s="262"/>
      <c r="H296" s="21">
        <v>0</v>
      </c>
      <c r="I296" s="34"/>
    </row>
    <row r="297" spans="1:10" ht="24.75" customHeight="1" x14ac:dyDescent="0.25">
      <c r="A297" s="5"/>
      <c r="B297" s="48">
        <v>9</v>
      </c>
      <c r="C297" s="260" t="s">
        <v>353</v>
      </c>
      <c r="D297" s="261"/>
      <c r="E297" s="261"/>
      <c r="F297" s="261"/>
      <c r="G297" s="262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260" t="s">
        <v>354</v>
      </c>
      <c r="D298" s="261"/>
      <c r="E298" s="261"/>
      <c r="F298" s="261"/>
      <c r="G298" s="262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260" t="s">
        <v>360</v>
      </c>
      <c r="D299" s="261"/>
      <c r="E299" s="261"/>
      <c r="F299" s="261"/>
      <c r="G299" s="262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260" t="s">
        <v>355</v>
      </c>
      <c r="D300" s="261"/>
      <c r="E300" s="261"/>
      <c r="F300" s="261"/>
      <c r="G300" s="262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263" t="s">
        <v>361</v>
      </c>
      <c r="C303" s="264"/>
      <c r="D303" s="264"/>
      <c r="E303" s="264"/>
      <c r="F303" s="264"/>
      <c r="G303" s="265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186" t="s">
        <v>362</v>
      </c>
      <c r="D304" s="187"/>
      <c r="E304" s="187"/>
      <c r="F304" s="187"/>
      <c r="G304" s="188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186" t="s">
        <v>364</v>
      </c>
      <c r="D305" s="187"/>
      <c r="E305" s="187"/>
      <c r="F305" s="187"/>
      <c r="G305" s="188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186" t="s">
        <v>366</v>
      </c>
      <c r="D306" s="187"/>
      <c r="E306" s="187"/>
      <c r="F306" s="187"/>
      <c r="G306" s="188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186" t="s">
        <v>368</v>
      </c>
      <c r="D307" s="187"/>
      <c r="E307" s="187"/>
      <c r="F307" s="187"/>
      <c r="G307" s="188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186" t="s">
        <v>370</v>
      </c>
      <c r="D308" s="187"/>
      <c r="E308" s="187"/>
      <c r="F308" s="187"/>
      <c r="G308" s="188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186" t="s">
        <v>372</v>
      </c>
      <c r="D309" s="187"/>
      <c r="E309" s="187"/>
      <c r="F309" s="187"/>
      <c r="G309" s="188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186" t="s">
        <v>374</v>
      </c>
      <c r="D310" s="187"/>
      <c r="E310" s="187"/>
      <c r="F310" s="187"/>
      <c r="G310" s="188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186" t="s">
        <v>376</v>
      </c>
      <c r="D311" s="187"/>
      <c r="E311" s="187"/>
      <c r="F311" s="187"/>
      <c r="G311" s="188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186" t="s">
        <v>378</v>
      </c>
      <c r="D312" s="187"/>
      <c r="E312" s="187"/>
      <c r="F312" s="187"/>
      <c r="G312" s="188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186" t="s">
        <v>380</v>
      </c>
      <c r="D313" s="187"/>
      <c r="E313" s="187"/>
      <c r="F313" s="187"/>
      <c r="G313" s="188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273" t="s">
        <v>381</v>
      </c>
      <c r="C316" s="274"/>
      <c r="D316" s="274"/>
      <c r="E316" s="274"/>
      <c r="F316" s="274"/>
      <c r="G316" s="275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186" t="s">
        <v>382</v>
      </c>
      <c r="D317" s="187"/>
      <c r="E317" s="187"/>
      <c r="F317" s="187"/>
      <c r="G317" s="188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186" t="s">
        <v>384</v>
      </c>
      <c r="D318" s="187"/>
      <c r="E318" s="187"/>
      <c r="F318" s="187"/>
      <c r="G318" s="188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186" t="s">
        <v>385</v>
      </c>
      <c r="D319" s="187"/>
      <c r="E319" s="187"/>
      <c r="F319" s="187"/>
      <c r="G319" s="188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186" t="s">
        <v>387</v>
      </c>
      <c r="D320" s="187"/>
      <c r="E320" s="187"/>
      <c r="F320" s="187"/>
      <c r="G320" s="188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186" t="s">
        <v>389</v>
      </c>
      <c r="D321" s="187"/>
      <c r="E321" s="187"/>
      <c r="F321" s="187"/>
      <c r="G321" s="188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267" t="s">
        <v>391</v>
      </c>
      <c r="D322" s="268"/>
      <c r="E322" s="268"/>
      <c r="F322" s="268"/>
      <c r="G322" s="269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267" t="s">
        <v>392</v>
      </c>
      <c r="D323" s="268"/>
      <c r="E323" s="268"/>
      <c r="F323" s="268"/>
      <c r="G323" s="269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270" t="s">
        <v>393</v>
      </c>
      <c r="C326" s="271"/>
      <c r="D326" s="271"/>
      <c r="E326" s="271"/>
      <c r="F326" s="271"/>
      <c r="G326" s="272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267" t="s">
        <v>395</v>
      </c>
      <c r="D327" s="268"/>
      <c r="E327" s="268"/>
      <c r="F327" s="268"/>
      <c r="G327" s="269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267" t="s">
        <v>397</v>
      </c>
      <c r="D328" s="268"/>
      <c r="E328" s="268"/>
      <c r="F328" s="268"/>
      <c r="G328" s="269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267" t="s">
        <v>398</v>
      </c>
      <c r="D329" s="268"/>
      <c r="E329" s="268"/>
      <c r="F329" s="268"/>
      <c r="G329" s="269"/>
      <c r="H329" s="27">
        <v>5</v>
      </c>
      <c r="I329" s="27">
        <v>2</v>
      </c>
      <c r="J329" s="27">
        <v>3</v>
      </c>
    </row>
    <row r="330" spans="1:10" ht="12.75" customHeight="1" x14ac:dyDescent="0.25">
      <c r="B330" s="106" t="s">
        <v>399</v>
      </c>
      <c r="C330" s="266" t="s">
        <v>400</v>
      </c>
      <c r="D330" s="266"/>
      <c r="E330" s="266"/>
      <c r="F330" s="266"/>
      <c r="G330" s="266"/>
      <c r="H330" s="107">
        <v>0</v>
      </c>
      <c r="I330" s="107">
        <v>0</v>
      </c>
      <c r="J330" s="107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2026-01-14T16:55:43Z</dcterms:modified>
</cp:coreProperties>
</file>