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TBC\"/>
    </mc:Choice>
  </mc:AlternateContent>
  <xr:revisionPtr revIDLastSave="0" documentId="13_ncr:1_{B40961DB-B07B-4EE2-BB2B-610BE7DB69CC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7" i="12" l="1"/>
  <c r="D137" i="12"/>
  <c r="E137" i="12"/>
  <c r="F137" i="12"/>
  <c r="G137" i="12"/>
  <c r="C137" i="5"/>
  <c r="D137" i="5"/>
  <c r="E137" i="5"/>
  <c r="F137" i="5"/>
  <c r="G137" i="5"/>
  <c r="H137" i="5"/>
  <c r="C137" i="3"/>
  <c r="H137" i="3" s="1"/>
  <c r="D137" i="3"/>
  <c r="E137" i="3"/>
  <c r="F137" i="3"/>
  <c r="G137" i="3"/>
  <c r="H137" i="12" l="1"/>
  <c r="C137" i="16"/>
  <c r="D137" i="16"/>
  <c r="E137" i="16"/>
  <c r="F137" i="16"/>
  <c r="G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G112" i="1"/>
  <c r="G111" i="1"/>
  <c r="C92" i="1"/>
  <c r="D86" i="1"/>
  <c r="C86" i="1"/>
  <c r="B79" i="1"/>
  <c r="E57" i="1"/>
  <c r="E56" i="1"/>
  <c r="E55" i="1"/>
  <c r="E54" i="1"/>
  <c r="E53" i="1"/>
  <c r="E52" i="1"/>
  <c r="E51" i="1"/>
  <c r="B34" i="1"/>
  <c r="B26" i="1"/>
  <c r="D19" i="1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  <c r="H137" i="16" l="1"/>
</calcChain>
</file>

<file path=xl/sharedStrings.xml><?xml version="1.0" encoding="utf-8"?>
<sst xmlns="http://schemas.openxmlformats.org/spreadsheetml/2006/main" count="2788" uniqueCount="147">
  <si>
    <t>REPORTE MENSUAL DE ACTIVIDADES DE PREVENCIÓN Y CONTROL DE TUBERCULOSIS</t>
  </si>
  <si>
    <t>PERIODO:</t>
  </si>
  <si>
    <t xml:space="preserve"> 01/01/2025</t>
  </si>
  <si>
    <t>AL</t>
  </si>
  <si>
    <t xml:space="preserve"> 31/12/2025</t>
  </si>
  <si>
    <t>MICRO RED:</t>
  </si>
  <si>
    <t>ALTO INCLAN</t>
  </si>
  <si>
    <t>ESTABLECIMIENTO:</t>
  </si>
  <si>
    <t>HOSPITAL ALTO INCLAN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</si>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</sst>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2">
    <border>
      <left/>
      <right/>
      <top/>
      <bottom/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/>
    <xf numFmtId="0" fontId="7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8" fillId="6" borderId="12" xfId="0" applyFont="1" applyFill="1" applyBorder="1" applyAlignment="1">
      <alignment horizontal="right" vertical="top" wrapText="1"/>
    </xf>
    <xf numFmtId="0" fontId="8" fillId="6" borderId="14" xfId="0" applyFont="1" applyFill="1" applyBorder="1" applyAlignment="1">
      <alignment horizontal="right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12" xfId="0" applyFont="1" applyBorder="1"/>
    <xf numFmtId="0" fontId="9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1805</v>
      </c>
      <c r="B12" s="7">
        <v>1770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3630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3630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1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1</v>
      </c>
      <c r="C44" s="9"/>
      <c r="D44" s="9"/>
      <c r="E44" s="9"/>
      <c r="F44" s="9"/>
    </row>
    <row r="45" spans="1:6" x14ac:dyDescent="0.25">
      <c r="A45" s="16" t="s">
        <v>37</v>
      </c>
      <c r="B45" s="12">
        <v>1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2</v>
      </c>
      <c r="D51" s="12">
        <v>0</v>
      </c>
      <c r="E51" s="12">
        <f t="shared" ref="E51:E57" si="0">C51+D51</f>
        <v>2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28</v>
      </c>
      <c r="D52" s="12">
        <v>0</v>
      </c>
      <c r="E52" s="12">
        <f t="shared" si="0"/>
        <v>28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4</v>
      </c>
      <c r="D53" s="12">
        <v>0</v>
      </c>
      <c r="E53" s="12">
        <f t="shared" si="0"/>
        <v>4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3</v>
      </c>
      <c r="D57" s="12"/>
      <c r="E57" s="12">
        <f t="shared" si="0"/>
        <v>3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896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5</v>
      </c>
      <c r="D61" s="9"/>
      <c r="E61" s="9"/>
      <c r="F61" s="9"/>
    </row>
    <row r="62" spans="1:14" x14ac:dyDescent="0.25">
      <c r="A62" s="42" t="s">
        <v>54</v>
      </c>
      <c r="B62" s="42"/>
      <c r="C62" s="12">
        <v>71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3</v>
      </c>
      <c r="C76" s="9"/>
      <c r="D76" s="9"/>
      <c r="E76" s="9"/>
      <c r="F76" s="9"/>
    </row>
    <row r="77" spans="1:6" x14ac:dyDescent="0.25">
      <c r="A77" s="16" t="s">
        <v>62</v>
      </c>
      <c r="B77" s="12">
        <v>15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18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4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1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5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18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13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6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31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23</v>
      </c>
      <c r="C111" s="7">
        <v>76</v>
      </c>
      <c r="D111" s="7">
        <v>423</v>
      </c>
      <c r="E111" s="7">
        <v>882</v>
      </c>
      <c r="F111" s="7">
        <v>401</v>
      </c>
      <c r="G111" s="34">
        <f>B111+C111+D111+E111+F111</f>
        <v>1805</v>
      </c>
    </row>
    <row r="112" spans="1:33" x14ac:dyDescent="0.25">
      <c r="A112" s="33" t="s">
        <v>91</v>
      </c>
      <c r="B112" s="7">
        <v>23</v>
      </c>
      <c r="C112" s="7">
        <v>73</v>
      </c>
      <c r="D112" s="7">
        <v>419</v>
      </c>
      <c r="E112" s="7">
        <v>863</v>
      </c>
      <c r="F112" s="7">
        <v>392</v>
      </c>
      <c r="G112" s="34">
        <f>B112+C112+D112+E112+F112</f>
        <v>1770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3</v>
      </c>
      <c r="E118" s="38">
        <v>1</v>
      </c>
      <c r="F118" s="38">
        <v>7</v>
      </c>
      <c r="G118" s="38">
        <v>4</v>
      </c>
      <c r="H118" s="7">
        <f t="shared" ref="H118:H136" si="1">SUM(C118:G118)</f>
        <v>15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1</v>
      </c>
      <c r="G125" s="38">
        <v>1</v>
      </c>
      <c r="H125" s="7">
        <f t="shared" si="1"/>
        <v>2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1</v>
      </c>
      <c r="G127" s="38">
        <v>0</v>
      </c>
      <c r="H127" s="7">
        <f t="shared" si="1"/>
        <v>1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140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226</v>
      </c>
      <c r="B12" s="7">
        <v>219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456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456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1</v>
      </c>
      <c r="D51" s="12">
        <v>0</v>
      </c>
      <c r="E51" s="12">
        <f t="shared" ref="E51:E57" si="0">C51+D51</f>
        <v>1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14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29</v>
      </c>
      <c r="C111" s="7">
        <v>125</v>
      </c>
      <c r="D111" s="7">
        <v>12</v>
      </c>
      <c r="E111" s="7">
        <v>44</v>
      </c>
      <c r="F111" s="7">
        <v>16</v>
      </c>
      <c r="G111" s="34">
        <f>B111+C111+D111+E111+F111</f>
        <v>226</v>
      </c>
    </row>
    <row r="112" spans="1:33" x14ac:dyDescent="0.25">
      <c r="A112" s="33" t="s">
        <v>91</v>
      </c>
      <c r="B112" s="7">
        <v>27</v>
      </c>
      <c r="C112" s="7">
        <v>124</v>
      </c>
      <c r="D112" s="7">
        <v>13</v>
      </c>
      <c r="E112" s="7">
        <v>41</v>
      </c>
      <c r="F112" s="7">
        <v>14</v>
      </c>
      <c r="G112" s="34">
        <f>B112+C112+D112+E112+F112</f>
        <v>219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topLeftCell="A113" workbookViewId="0">
      <selection activeCell="G118" sqref="G118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1098</v>
      </c>
      <c r="B12" s="7">
        <v>1091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2235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2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2237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2</v>
      </c>
      <c r="D51" s="12">
        <v>0</v>
      </c>
      <c r="E51" s="12">
        <f t="shared" ref="E51:E57" si="0">C51+D51</f>
        <v>2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1</v>
      </c>
      <c r="D55" s="12">
        <v>0</v>
      </c>
      <c r="E55" s="12">
        <f t="shared" si="0"/>
        <v>1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1</v>
      </c>
      <c r="D57" s="12"/>
      <c r="E57" s="12">
        <f t="shared" si="0"/>
        <v>1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63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9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1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4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5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25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2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3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27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32</v>
      </c>
      <c r="C111" s="7">
        <v>65</v>
      </c>
      <c r="D111" s="7">
        <v>203</v>
      </c>
      <c r="E111" s="7">
        <v>491</v>
      </c>
      <c r="F111" s="7">
        <v>307</v>
      </c>
      <c r="G111" s="34">
        <f>B111+C111+D111+E111+F111</f>
        <v>1098</v>
      </c>
    </row>
    <row r="112" spans="1:33" x14ac:dyDescent="0.25">
      <c r="A112" s="33" t="s">
        <v>91</v>
      </c>
      <c r="B112" s="7">
        <v>31</v>
      </c>
      <c r="C112" s="7">
        <v>66</v>
      </c>
      <c r="D112" s="7">
        <v>202</v>
      </c>
      <c r="E112" s="7">
        <v>487</v>
      </c>
      <c r="F112" s="7">
        <v>305</v>
      </c>
      <c r="G112" s="34">
        <f>B112+C112+D112+E112+F112</f>
        <v>1091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2</v>
      </c>
      <c r="F118" s="38">
        <v>0</v>
      </c>
      <c r="G118" s="38">
        <v>0</v>
      </c>
      <c r="H118" s="7">
        <f t="shared" ref="H118:H136" si="1">SUM(C118:G118)</f>
        <v>2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37"/>
  <sheetViews>
    <sheetView topLeftCell="A127" workbookViewId="0">
      <selection activeCell="E118" sqref="E118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142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833</v>
      </c>
      <c r="B12" s="7">
        <v>827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1680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1680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2</v>
      </c>
      <c r="D51" s="12">
        <v>0</v>
      </c>
      <c r="E51" s="12">
        <f t="shared" ref="E51:E57" si="0">C51+D51</f>
        <v>2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1</v>
      </c>
      <c r="D55" s="12">
        <v>0</v>
      </c>
      <c r="E55" s="12">
        <f t="shared" si="0"/>
        <v>1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1</v>
      </c>
      <c r="D57" s="12"/>
      <c r="E57" s="12">
        <f t="shared" si="0"/>
        <v>1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63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9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1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4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5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6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2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8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22</v>
      </c>
      <c r="C111" s="7">
        <v>49</v>
      </c>
      <c r="D111" s="7">
        <v>182</v>
      </c>
      <c r="E111" s="7">
        <v>386</v>
      </c>
      <c r="F111" s="7">
        <v>194</v>
      </c>
      <c r="G111" s="34">
        <f>B111+C111+D111+E111+F111</f>
        <v>833</v>
      </c>
    </row>
    <row r="112" spans="1:33" x14ac:dyDescent="0.25">
      <c r="A112" s="33" t="s">
        <v>91</v>
      </c>
      <c r="B112" s="7">
        <v>21</v>
      </c>
      <c r="C112" s="7">
        <v>50</v>
      </c>
      <c r="D112" s="7">
        <v>181</v>
      </c>
      <c r="E112" s="7">
        <v>383</v>
      </c>
      <c r="F112" s="7">
        <v>192</v>
      </c>
      <c r="G112" s="34">
        <f>B112+C112+D112+E112+F112</f>
        <v>827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66" t="s">
        <v>96</v>
      </c>
      <c r="C118" s="38">
        <v>0</v>
      </c>
      <c r="D118" s="38">
        <v>0</v>
      </c>
      <c r="E118" s="38">
        <v>2</v>
      </c>
      <c r="F118" s="38">
        <v>0</v>
      </c>
      <c r="G118" s="38">
        <v>0</v>
      </c>
      <c r="H118" s="7">
        <f t="shared" ref="H118:H136" si="1">SUM(C118:G118)</f>
        <v>2</v>
      </c>
    </row>
    <row r="119" spans="1:8" x14ac:dyDescent="0.25">
      <c r="A119" s="39" t="s">
        <v>97</v>
      </c>
      <c r="B119" s="66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66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66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66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66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66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66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66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66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66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66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66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66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66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66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66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66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66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  <row r="137" spans="1:8" x14ac:dyDescent="0.25">
      <c r="B137" s="2" t="s">
        <v>22</v>
      </c>
      <c r="C137" s="34">
        <f>SUM(C118:C136)</f>
        <v>0</v>
      </c>
      <c r="D137" s="34">
        <f>SUM(D118:D136)</f>
        <v>0</v>
      </c>
      <c r="E137" s="34">
        <f>SUM(E118:E136)</f>
        <v>2</v>
      </c>
      <c r="F137" s="34">
        <f>SUM(F118:F136)</f>
        <v>0</v>
      </c>
      <c r="G137" s="34">
        <f>SUM(G118:G136)</f>
        <v>0</v>
      </c>
      <c r="H137" s="34">
        <f>SUM(C137:G137)</f>
        <v>2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143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104</v>
      </c>
      <c r="B12" s="7">
        <v>104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210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210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4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4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6</v>
      </c>
      <c r="C111" s="7">
        <v>7</v>
      </c>
      <c r="D111" s="7">
        <v>11</v>
      </c>
      <c r="E111" s="7">
        <v>43</v>
      </c>
      <c r="F111" s="7">
        <v>37</v>
      </c>
      <c r="G111" s="34">
        <f>B111+C111+D111+E111+F111</f>
        <v>104</v>
      </c>
    </row>
    <row r="112" spans="1:33" x14ac:dyDescent="0.25">
      <c r="A112" s="33" t="s">
        <v>91</v>
      </c>
      <c r="B112" s="7">
        <v>6</v>
      </c>
      <c r="C112" s="7">
        <v>7</v>
      </c>
      <c r="D112" s="7">
        <v>11</v>
      </c>
      <c r="E112" s="7">
        <v>43</v>
      </c>
      <c r="F112" s="7">
        <v>37</v>
      </c>
      <c r="G112" s="34">
        <f>B112+C112+D112+E112+F112</f>
        <v>104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144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70</v>
      </c>
      <c r="B12" s="7">
        <v>70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158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2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160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6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3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6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3</v>
      </c>
      <c r="C111" s="7">
        <v>1</v>
      </c>
      <c r="D111" s="7">
        <v>3</v>
      </c>
      <c r="E111" s="7">
        <v>28</v>
      </c>
      <c r="F111" s="7">
        <v>35</v>
      </c>
      <c r="G111" s="34">
        <f>B111+C111+D111+E111+F111</f>
        <v>70</v>
      </c>
    </row>
    <row r="112" spans="1:33" x14ac:dyDescent="0.25">
      <c r="A112" s="33" t="s">
        <v>91</v>
      </c>
      <c r="B112" s="7">
        <v>3</v>
      </c>
      <c r="C112" s="7">
        <v>1</v>
      </c>
      <c r="D112" s="7">
        <v>3</v>
      </c>
      <c r="E112" s="7">
        <v>28</v>
      </c>
      <c r="F112" s="7">
        <v>35</v>
      </c>
      <c r="G112" s="34">
        <f>B112+C112+D112+E112+F112</f>
        <v>70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141</v>
      </c>
    </row>
    <row r="5" spans="1:6" ht="15.75" x14ac:dyDescent="0.25">
      <c r="A5" s="3" t="s">
        <v>7</v>
      </c>
      <c r="B5" s="2" t="s">
        <v>145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91</v>
      </c>
      <c r="B12" s="7">
        <v>90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187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187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9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9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</v>
      </c>
      <c r="C111" s="7">
        <v>8</v>
      </c>
      <c r="D111" s="7">
        <v>7</v>
      </c>
      <c r="E111" s="7">
        <v>34</v>
      </c>
      <c r="F111" s="7">
        <v>41</v>
      </c>
      <c r="G111" s="34">
        <f>B111+C111+D111+E111+F111</f>
        <v>91</v>
      </c>
    </row>
    <row r="112" spans="1:33" x14ac:dyDescent="0.25">
      <c r="A112" s="33" t="s">
        <v>91</v>
      </c>
      <c r="B112" s="7">
        <v>1</v>
      </c>
      <c r="C112" s="7">
        <v>8</v>
      </c>
      <c r="D112" s="7">
        <v>7</v>
      </c>
      <c r="E112" s="7">
        <v>33</v>
      </c>
      <c r="F112" s="7">
        <v>41</v>
      </c>
      <c r="G112" s="34">
        <f>B112+C112+D112+E112+F112</f>
        <v>90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7"/>
  <sheetViews>
    <sheetView tabSelected="1" workbookViewId="0">
      <selection activeCell="B13" sqref="B13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3943</v>
      </c>
      <c r="B12" s="7">
        <v>3693</v>
      </c>
      <c r="C12" s="7">
        <v>1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7998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2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8000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1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1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1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1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1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1</v>
      </c>
      <c r="C44" s="9"/>
      <c r="D44" s="9"/>
      <c r="E44" s="9"/>
      <c r="F44" s="9"/>
    </row>
    <row r="45" spans="1:6" x14ac:dyDescent="0.25">
      <c r="A45" s="16" t="s">
        <v>37</v>
      </c>
      <c r="B45" s="12">
        <v>1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5</v>
      </c>
      <c r="D51" s="12">
        <v>1</v>
      </c>
      <c r="E51" s="12">
        <f t="shared" ref="E51:E57" si="0">C51+D51</f>
        <v>6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31</v>
      </c>
      <c r="D52" s="12">
        <v>0</v>
      </c>
      <c r="E52" s="12">
        <f t="shared" si="0"/>
        <v>31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6</v>
      </c>
      <c r="D53" s="12">
        <v>0</v>
      </c>
      <c r="E53" s="12">
        <f t="shared" si="0"/>
        <v>6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1</v>
      </c>
      <c r="D55" s="12">
        <v>0</v>
      </c>
      <c r="E55" s="12">
        <f t="shared" si="0"/>
        <v>1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5</v>
      </c>
      <c r="D57" s="12"/>
      <c r="E57" s="12">
        <f t="shared" si="0"/>
        <v>5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999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5</v>
      </c>
      <c r="D61" s="9"/>
      <c r="E61" s="9"/>
      <c r="F61" s="9"/>
    </row>
    <row r="62" spans="1:14" x14ac:dyDescent="0.25">
      <c r="A62" s="42" t="s">
        <v>54</v>
      </c>
      <c r="B62" s="42"/>
      <c r="C62" s="12">
        <v>86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3</v>
      </c>
      <c r="C76" s="9"/>
      <c r="D76" s="9"/>
      <c r="E76" s="9"/>
      <c r="F76" s="9"/>
    </row>
    <row r="77" spans="1:6" x14ac:dyDescent="0.25">
      <c r="A77" s="16" t="s">
        <v>62</v>
      </c>
      <c r="B77" s="12">
        <v>23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26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5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22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27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133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89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42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2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222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88</v>
      </c>
      <c r="C111" s="7">
        <v>476</v>
      </c>
      <c r="D111" s="7">
        <v>748</v>
      </c>
      <c r="E111" s="7">
        <v>1760</v>
      </c>
      <c r="F111" s="7">
        <v>871</v>
      </c>
      <c r="G111" s="34">
        <f>B111+C111+D111+E111+F111</f>
        <v>3943</v>
      </c>
    </row>
    <row r="112" spans="1:33" x14ac:dyDescent="0.25">
      <c r="A112" s="33" t="s">
        <v>91</v>
      </c>
      <c r="B112" s="7">
        <v>86</v>
      </c>
      <c r="C112" s="7">
        <v>359</v>
      </c>
      <c r="D112" s="7">
        <v>727</v>
      </c>
      <c r="E112" s="7">
        <v>1687</v>
      </c>
      <c r="F112" s="7">
        <v>834</v>
      </c>
      <c r="G112" s="34">
        <f>B112+C112+D112+E112+F112</f>
        <v>3693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3</v>
      </c>
      <c r="E118" s="38">
        <v>3</v>
      </c>
      <c r="F118" s="38">
        <v>8</v>
      </c>
      <c r="G118" s="38">
        <v>4</v>
      </c>
      <c r="H118" s="7">
        <f t="shared" ref="H118:H136" si="1">SUM(C118:G118)</f>
        <v>18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1</v>
      </c>
      <c r="G125" s="38">
        <v>1</v>
      </c>
      <c r="H125" s="7">
        <f t="shared" si="1"/>
        <v>2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1</v>
      </c>
      <c r="G127" s="38">
        <v>0</v>
      </c>
      <c r="H127" s="7">
        <f t="shared" si="1"/>
        <v>1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1</v>
      </c>
      <c r="G130" s="38">
        <v>0</v>
      </c>
      <c r="H130" s="7">
        <f t="shared" si="1"/>
        <v>1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  <row r="137" spans="1:8" x14ac:dyDescent="0.25">
      <c r="A137" s="34"/>
      <c r="B137" s="34" t="s">
        <v>22</v>
      </c>
      <c r="C137" s="34">
        <f>SUM(C118:C136)</f>
        <v>0</v>
      </c>
      <c r="D137" s="34">
        <f>SUM(D118:D136)</f>
        <v>3</v>
      </c>
      <c r="E137" s="34">
        <f>SUM(E118:E136)</f>
        <v>3</v>
      </c>
      <c r="F137" s="34">
        <f>SUM(F118:F136)</f>
        <v>11</v>
      </c>
      <c r="G137" s="34">
        <f>SUM(G118:G136)</f>
        <v>5</v>
      </c>
      <c r="H137" s="34">
        <f>SUM(C137:G137)</f>
        <v>22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>
      <selection activeCell="H15" sqref="H15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506</v>
      </c>
      <c r="B12" s="7">
        <v>497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1043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1043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1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1</v>
      </c>
      <c r="C44" s="9"/>
      <c r="D44" s="9"/>
      <c r="E44" s="9"/>
      <c r="F44" s="9"/>
    </row>
    <row r="45" spans="1:6" x14ac:dyDescent="0.25">
      <c r="A45" s="16" t="s">
        <v>37</v>
      </c>
      <c r="B45" s="12">
        <v>1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4</v>
      </c>
      <c r="D53" s="12">
        <v>0</v>
      </c>
      <c r="E53" s="12">
        <f t="shared" si="0"/>
        <v>4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38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5</v>
      </c>
      <c r="D61" s="9"/>
      <c r="E61" s="9"/>
      <c r="F61" s="9"/>
    </row>
    <row r="62" spans="1:14" x14ac:dyDescent="0.25">
      <c r="A62" s="42" t="s">
        <v>54</v>
      </c>
      <c r="B62" s="42"/>
      <c r="C62" s="12">
        <v>42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1</v>
      </c>
      <c r="C76" s="9"/>
      <c r="D76" s="9"/>
      <c r="E76" s="9"/>
      <c r="F76" s="9"/>
    </row>
    <row r="77" spans="1:6" x14ac:dyDescent="0.25">
      <c r="A77" s="16" t="s">
        <v>62</v>
      </c>
      <c r="B77" s="12">
        <v>1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2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1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1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13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5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6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18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6</v>
      </c>
      <c r="C111" s="7">
        <v>16</v>
      </c>
      <c r="D111" s="7">
        <v>149</v>
      </c>
      <c r="E111" s="7">
        <v>232</v>
      </c>
      <c r="F111" s="7">
        <v>103</v>
      </c>
      <c r="G111" s="34">
        <f>B111+C111+D111+E111+F111</f>
        <v>506</v>
      </c>
    </row>
    <row r="112" spans="1:33" x14ac:dyDescent="0.25">
      <c r="A112" s="33" t="s">
        <v>91</v>
      </c>
      <c r="B112" s="7">
        <v>6</v>
      </c>
      <c r="C112" s="7">
        <v>16</v>
      </c>
      <c r="D112" s="7">
        <v>147</v>
      </c>
      <c r="E112" s="7">
        <v>232</v>
      </c>
      <c r="F112" s="7">
        <v>96</v>
      </c>
      <c r="G112" s="34">
        <f>B112+C112+D112+E112+F112</f>
        <v>497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3</v>
      </c>
      <c r="E118" s="38">
        <v>0</v>
      </c>
      <c r="F118" s="38">
        <v>2</v>
      </c>
      <c r="G118" s="38">
        <v>2</v>
      </c>
      <c r="H118" s="7">
        <f t="shared" ref="H118:H136" si="1">SUM(C118:G118)</f>
        <v>7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1</v>
      </c>
      <c r="G127" s="38">
        <v>0</v>
      </c>
      <c r="H127" s="7">
        <f t="shared" si="1"/>
        <v>1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7"/>
  <sheetViews>
    <sheetView topLeftCell="A124" workbookViewId="0">
      <selection activeCell="B131" sqref="B13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133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701</v>
      </c>
      <c r="B12" s="7">
        <v>681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1385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1385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2</v>
      </c>
      <c r="D51" s="12">
        <v>0</v>
      </c>
      <c r="E51" s="12">
        <f t="shared" ref="E51:E57" si="0">C51+D51</f>
        <v>2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28</v>
      </c>
      <c r="D52" s="12">
        <v>0</v>
      </c>
      <c r="E52" s="12">
        <f t="shared" si="0"/>
        <v>28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3</v>
      </c>
      <c r="D57" s="12"/>
      <c r="E57" s="12">
        <f t="shared" si="0"/>
        <v>3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512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26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2</v>
      </c>
      <c r="C76" s="9"/>
      <c r="D76" s="9"/>
      <c r="E76" s="9"/>
      <c r="F76" s="9"/>
    </row>
    <row r="77" spans="1:6" x14ac:dyDescent="0.25">
      <c r="A77" s="16" t="s">
        <v>62</v>
      </c>
      <c r="B77" s="12">
        <v>12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14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4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4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5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8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13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17</v>
      </c>
      <c r="C111" s="7">
        <v>35</v>
      </c>
      <c r="D111" s="7">
        <v>119</v>
      </c>
      <c r="E111" s="7">
        <v>407</v>
      </c>
      <c r="F111" s="7">
        <v>123</v>
      </c>
      <c r="G111" s="34">
        <f>B111+C111+D111+E111+F111</f>
        <v>701</v>
      </c>
    </row>
    <row r="112" spans="1:33" x14ac:dyDescent="0.25">
      <c r="A112" s="33" t="s">
        <v>91</v>
      </c>
      <c r="B112" s="7">
        <v>17</v>
      </c>
      <c r="C112" s="7">
        <v>32</v>
      </c>
      <c r="D112" s="7">
        <v>117</v>
      </c>
      <c r="E112" s="7">
        <v>393</v>
      </c>
      <c r="F112" s="7">
        <v>122</v>
      </c>
      <c r="G112" s="34">
        <f>B112+C112+D112+E112+F112</f>
        <v>681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1</v>
      </c>
      <c r="F118" s="38">
        <v>1</v>
      </c>
      <c r="G118" s="38">
        <v>0</v>
      </c>
      <c r="H118" s="7">
        <f t="shared" ref="H118:H136" si="1">SUM(C118:G118)</f>
        <v>2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1</v>
      </c>
      <c r="H125" s="7">
        <f t="shared" si="1"/>
        <v>1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65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  <row r="137" spans="1:8" x14ac:dyDescent="0.25">
      <c r="B137" s="34" t="s">
        <v>22</v>
      </c>
      <c r="C137" s="34">
        <f>SUM(C118:C136)</f>
        <v>0</v>
      </c>
      <c r="D137" s="34">
        <f>SUM(D118:D136)</f>
        <v>0</v>
      </c>
      <c r="E137" s="34">
        <f>SUM(E118:E136)</f>
        <v>1</v>
      </c>
      <c r="F137" s="34">
        <f>SUM(F118:F136)</f>
        <v>1</v>
      </c>
      <c r="G137" s="34">
        <f>SUM(G118:G136)</f>
        <v>1</v>
      </c>
      <c r="H137" s="34">
        <f>SUM(C137:G137)</f>
        <v>3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74</v>
      </c>
      <c r="B12" s="7">
        <v>71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145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145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2</v>
      </c>
      <c r="D111" s="7">
        <v>5</v>
      </c>
      <c r="E111" s="7">
        <v>27</v>
      </c>
      <c r="F111" s="7">
        <v>40</v>
      </c>
      <c r="G111" s="34">
        <f>B111+C111+D111+E111+F111</f>
        <v>74</v>
      </c>
    </row>
    <row r="112" spans="1:33" x14ac:dyDescent="0.25">
      <c r="A112" s="33" t="s">
        <v>91</v>
      </c>
      <c r="B112" s="7">
        <v>0</v>
      </c>
      <c r="C112" s="7">
        <v>2</v>
      </c>
      <c r="D112" s="7">
        <v>5</v>
      </c>
      <c r="E112" s="7">
        <v>25</v>
      </c>
      <c r="F112" s="7">
        <v>39</v>
      </c>
      <c r="G112" s="34">
        <f>B112+C112+D112+E112+F112</f>
        <v>71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1</v>
      </c>
      <c r="G118" s="38">
        <v>0</v>
      </c>
      <c r="H118" s="7">
        <f t="shared" ref="H118:H136" si="1">SUM(C118:G118)</f>
        <v>1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7"/>
  <sheetViews>
    <sheetView topLeftCell="A133" workbookViewId="0">
      <selection activeCell="B138" sqref="B138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521</v>
      </c>
      <c r="B12" s="7">
        <v>519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1052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1052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346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3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2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2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23</v>
      </c>
      <c r="D111" s="7">
        <v>149</v>
      </c>
      <c r="E111" s="7">
        <v>214</v>
      </c>
      <c r="F111" s="7">
        <v>135</v>
      </c>
      <c r="G111" s="34">
        <f>B111+C111+D111+E111+F111</f>
        <v>521</v>
      </c>
    </row>
    <row r="112" spans="1:33" x14ac:dyDescent="0.25">
      <c r="A112" s="33" t="s">
        <v>91</v>
      </c>
      <c r="B112" s="7">
        <v>0</v>
      </c>
      <c r="C112" s="7">
        <v>23</v>
      </c>
      <c r="D112" s="7">
        <v>149</v>
      </c>
      <c r="E112" s="7">
        <v>212</v>
      </c>
      <c r="F112" s="7">
        <v>135</v>
      </c>
      <c r="G112" s="34">
        <f>B112+C112+D112+E112+F112</f>
        <v>519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66" t="s">
        <v>96</v>
      </c>
      <c r="C118" s="38">
        <v>0</v>
      </c>
      <c r="D118" s="38">
        <v>0</v>
      </c>
      <c r="E118" s="38">
        <v>0</v>
      </c>
      <c r="F118" s="38">
        <v>2</v>
      </c>
      <c r="G118" s="38">
        <v>2</v>
      </c>
      <c r="H118" s="7">
        <f t="shared" ref="H118:H136" si="1">SUM(C118:G118)</f>
        <v>4</v>
      </c>
    </row>
    <row r="119" spans="1:8" x14ac:dyDescent="0.25">
      <c r="A119" s="39" t="s">
        <v>97</v>
      </c>
      <c r="B119" s="66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66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66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66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66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66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66" t="s">
        <v>110</v>
      </c>
      <c r="C125" s="38">
        <v>0</v>
      </c>
      <c r="D125" s="38">
        <v>0</v>
      </c>
      <c r="E125" s="38">
        <v>0</v>
      </c>
      <c r="F125" s="38">
        <v>1</v>
      </c>
      <c r="G125" s="38">
        <v>0</v>
      </c>
      <c r="H125" s="7">
        <f t="shared" si="1"/>
        <v>1</v>
      </c>
    </row>
    <row r="126" spans="1:8" ht="38.25" x14ac:dyDescent="0.25">
      <c r="A126" s="39" t="s">
        <v>111</v>
      </c>
      <c r="B126" s="66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66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66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66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66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66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66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66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66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66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66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  <row r="137" spans="1:8" x14ac:dyDescent="0.25">
      <c r="B137" s="2" t="s">
        <v>22</v>
      </c>
      <c r="C137" s="34">
        <f>SUM(C118:C136)</f>
        <v>0</v>
      </c>
      <c r="D137" s="34">
        <f>SUM(D118:D136)</f>
        <v>0</v>
      </c>
      <c r="E137" s="34">
        <f>SUM(E118:E136)</f>
        <v>0</v>
      </c>
      <c r="F137" s="34">
        <f>SUM(F118:F136)</f>
        <v>3</v>
      </c>
      <c r="G137" s="34">
        <f>SUM(G118:G136)</f>
        <v>2</v>
      </c>
      <c r="H137" s="34">
        <f>SUM(C137:G137)</f>
        <v>5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146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1040</v>
      </c>
      <c r="B12" s="7">
        <v>832</v>
      </c>
      <c r="C12" s="7">
        <v>1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2133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2133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1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1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1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1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1</v>
      </c>
      <c r="D51" s="12">
        <v>1</v>
      </c>
      <c r="E51" s="12">
        <f t="shared" ref="E51:E57" si="0">C51+D51</f>
        <v>2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3</v>
      </c>
      <c r="D52" s="12">
        <v>0</v>
      </c>
      <c r="E52" s="12">
        <f t="shared" si="0"/>
        <v>3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2</v>
      </c>
      <c r="D53" s="12">
        <v>0</v>
      </c>
      <c r="E53" s="12">
        <f t="shared" si="0"/>
        <v>2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1</v>
      </c>
      <c r="D57" s="12"/>
      <c r="E57" s="12">
        <f t="shared" si="0"/>
        <v>1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40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6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8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8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17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17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90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74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33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2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164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33</v>
      </c>
      <c r="C111" s="7">
        <v>335</v>
      </c>
      <c r="D111" s="7">
        <v>122</v>
      </c>
      <c r="E111" s="7">
        <v>387</v>
      </c>
      <c r="F111" s="7">
        <v>163</v>
      </c>
      <c r="G111" s="34">
        <f>B111+C111+D111+E111+F111</f>
        <v>1040</v>
      </c>
    </row>
    <row r="112" spans="1:33" x14ac:dyDescent="0.25">
      <c r="A112" s="33" t="s">
        <v>91</v>
      </c>
      <c r="B112" s="7">
        <v>32</v>
      </c>
      <c r="C112" s="7">
        <v>220</v>
      </c>
      <c r="D112" s="7">
        <v>106</v>
      </c>
      <c r="E112" s="7">
        <v>337</v>
      </c>
      <c r="F112" s="7">
        <v>137</v>
      </c>
      <c r="G112" s="34">
        <f>B112+C112+D112+E112+F112</f>
        <v>832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1</v>
      </c>
      <c r="G118" s="38">
        <v>0</v>
      </c>
      <c r="H118" s="7">
        <f t="shared" ref="H118:H136" si="1">SUM(C118:G118)</f>
        <v>1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1</v>
      </c>
      <c r="G130" s="38">
        <v>0</v>
      </c>
      <c r="H130" s="7">
        <f t="shared" si="1"/>
        <v>1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137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202</v>
      </c>
      <c r="B12" s="7">
        <v>199</v>
      </c>
      <c r="C12" s="7">
        <v>1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424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424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1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1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1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1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1</v>
      </c>
      <c r="E51" s="12">
        <f t="shared" ref="E51:E57" si="0">C51+D51</f>
        <v>1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3</v>
      </c>
      <c r="D52" s="12">
        <v>0</v>
      </c>
      <c r="E52" s="12">
        <f t="shared" si="0"/>
        <v>3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2</v>
      </c>
      <c r="D53" s="12">
        <v>0</v>
      </c>
      <c r="E53" s="12">
        <f t="shared" si="0"/>
        <v>2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1</v>
      </c>
      <c r="D57" s="12"/>
      <c r="E57" s="12">
        <f t="shared" si="0"/>
        <v>1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33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6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8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8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80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74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5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2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154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</v>
      </c>
      <c r="C111" s="7">
        <v>11</v>
      </c>
      <c r="D111" s="7">
        <v>42</v>
      </c>
      <c r="E111" s="7">
        <v>102</v>
      </c>
      <c r="F111" s="7">
        <v>45</v>
      </c>
      <c r="G111" s="34">
        <f>B111+C111+D111+E111+F111</f>
        <v>202</v>
      </c>
    </row>
    <row r="112" spans="1:33" x14ac:dyDescent="0.25">
      <c r="A112" s="33" t="s">
        <v>91</v>
      </c>
      <c r="B112" s="7">
        <v>3</v>
      </c>
      <c r="C112" s="7">
        <v>11</v>
      </c>
      <c r="D112" s="7">
        <v>43</v>
      </c>
      <c r="E112" s="7">
        <v>100</v>
      </c>
      <c r="F112" s="7">
        <v>42</v>
      </c>
      <c r="G112" s="34">
        <f>B112+C112+D112+E112+F112</f>
        <v>199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1</v>
      </c>
      <c r="G118" s="38">
        <v>0</v>
      </c>
      <c r="H118" s="7">
        <f t="shared" ref="H118:H136" si="1">SUM(C118:G118)</f>
        <v>1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138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553</v>
      </c>
      <c r="B12" s="7">
        <v>371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1139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1139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7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17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17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0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0</v>
      </c>
      <c r="C111" s="7">
        <v>199</v>
      </c>
      <c r="D111" s="7">
        <v>57</v>
      </c>
      <c r="E111" s="7">
        <v>207</v>
      </c>
      <c r="F111" s="7">
        <v>90</v>
      </c>
      <c r="G111" s="34">
        <f>B111+C111+D111+E111+F111</f>
        <v>553</v>
      </c>
    </row>
    <row r="112" spans="1:33" x14ac:dyDescent="0.25">
      <c r="A112" s="33" t="s">
        <v>91</v>
      </c>
      <c r="B112" s="7">
        <v>0</v>
      </c>
      <c r="C112" s="7">
        <v>85</v>
      </c>
      <c r="D112" s="7">
        <v>44</v>
      </c>
      <c r="E112" s="7">
        <v>171</v>
      </c>
      <c r="F112" s="7">
        <v>71</v>
      </c>
      <c r="G112" s="34">
        <f>B112+C112+D112+E112+F112</f>
        <v>371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1</v>
      </c>
      <c r="G130" s="38">
        <v>0</v>
      </c>
      <c r="H130" s="7">
        <f t="shared" si="1"/>
        <v>1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136</v>
      </c>
    </row>
    <row r="5" spans="1:6" ht="15.75" x14ac:dyDescent="0.25">
      <c r="A5" s="3" t="s">
        <v>7</v>
      </c>
      <c r="B5" s="2" t="s">
        <v>139</v>
      </c>
    </row>
    <row r="7" spans="1:6" ht="18.75" x14ac:dyDescent="0.3">
      <c r="A7" s="5" t="s">
        <v>9</v>
      </c>
    </row>
    <row r="9" spans="1:6" ht="25.5" customHeight="1" x14ac:dyDescent="0.25">
      <c r="A9" s="56" t="s">
        <v>10</v>
      </c>
      <c r="B9" s="57"/>
      <c r="C9" s="57"/>
      <c r="D9" s="58"/>
    </row>
    <row r="10" spans="1:6" x14ac:dyDescent="0.25">
      <c r="A10" s="59" t="s">
        <v>11</v>
      </c>
      <c r="B10" s="59"/>
      <c r="C10" s="59"/>
      <c r="D10" s="60" t="s">
        <v>12</v>
      </c>
    </row>
    <row r="11" spans="1:6" ht="45" customHeight="1" x14ac:dyDescent="0.25">
      <c r="A11" s="6" t="s">
        <v>13</v>
      </c>
      <c r="B11" s="6" t="s">
        <v>14</v>
      </c>
      <c r="C11" s="6" t="s">
        <v>15</v>
      </c>
      <c r="D11" s="60"/>
    </row>
    <row r="12" spans="1:6" x14ac:dyDescent="0.25">
      <c r="A12" s="7">
        <v>59</v>
      </c>
      <c r="B12" s="7">
        <v>43</v>
      </c>
      <c r="C12" s="7">
        <v>0</v>
      </c>
      <c r="D12" s="7">
        <v>0</v>
      </c>
    </row>
    <row r="15" spans="1:6" ht="38.25" customHeight="1" x14ac:dyDescent="0.25">
      <c r="A15" s="41" t="s">
        <v>16</v>
      </c>
      <c r="B15" s="41"/>
      <c r="C15" s="41"/>
      <c r="D15" s="8" t="s">
        <v>17</v>
      </c>
      <c r="E15" s="9"/>
      <c r="F15" s="10"/>
    </row>
    <row r="16" spans="1:6" ht="28.5" customHeight="1" x14ac:dyDescent="0.25">
      <c r="A16" s="40" t="s">
        <v>18</v>
      </c>
      <c r="B16" s="40"/>
      <c r="C16" s="11"/>
      <c r="D16" s="12">
        <v>114</v>
      </c>
      <c r="E16" s="9"/>
      <c r="F16" s="9"/>
    </row>
    <row r="17" spans="1:6" ht="33.75" customHeight="1" x14ac:dyDescent="0.25">
      <c r="A17" s="61" t="s">
        <v>19</v>
      </c>
      <c r="B17" s="62"/>
      <c r="C17" s="11" t="s">
        <v>20</v>
      </c>
      <c r="D17" s="12">
        <v>0</v>
      </c>
      <c r="E17" s="13"/>
      <c r="F17" s="13"/>
    </row>
    <row r="18" spans="1:6" x14ac:dyDescent="0.25">
      <c r="A18" s="63"/>
      <c r="B18" s="64"/>
      <c r="C18" s="11" t="s">
        <v>21</v>
      </c>
      <c r="D18" s="12">
        <v>0</v>
      </c>
      <c r="E18" s="14"/>
      <c r="F18" s="14"/>
    </row>
    <row r="19" spans="1:6" x14ac:dyDescent="0.25">
      <c r="A19" s="51" t="s">
        <v>22</v>
      </c>
      <c r="B19" s="52"/>
      <c r="C19" s="53"/>
      <c r="D19" s="15">
        <f>D16+D17+D18</f>
        <v>114</v>
      </c>
    </row>
    <row r="22" spans="1:6" ht="29.25" customHeight="1" x14ac:dyDescent="0.25">
      <c r="A22" s="41" t="s">
        <v>15</v>
      </c>
      <c r="B22" s="41"/>
      <c r="C22" s="9"/>
      <c r="D22" s="9"/>
      <c r="E22" s="9"/>
      <c r="F22" s="9"/>
    </row>
    <row r="23" spans="1:6" ht="18.75" customHeight="1" x14ac:dyDescent="0.25">
      <c r="A23" s="16" t="s">
        <v>23</v>
      </c>
      <c r="B23" s="12">
        <v>0</v>
      </c>
      <c r="C23" s="9"/>
      <c r="D23" s="10"/>
      <c r="E23" s="17"/>
      <c r="F23" s="9"/>
    </row>
    <row r="24" spans="1:6" x14ac:dyDescent="0.25">
      <c r="A24" s="16" t="s">
        <v>24</v>
      </c>
      <c r="B24" s="12">
        <v>0</v>
      </c>
      <c r="C24" s="9"/>
      <c r="D24" s="10"/>
      <c r="E24" s="17"/>
      <c r="F24" s="9"/>
    </row>
    <row r="25" spans="1:6" x14ac:dyDescent="0.25">
      <c r="A25" s="16" t="s">
        <v>25</v>
      </c>
      <c r="B25" s="12">
        <v>0</v>
      </c>
      <c r="C25" s="9"/>
      <c r="D25" s="10"/>
      <c r="E25" s="17"/>
      <c r="F25" s="9"/>
    </row>
    <row r="26" spans="1:6" x14ac:dyDescent="0.25">
      <c r="A26" s="18" t="s">
        <v>22</v>
      </c>
      <c r="B26" s="19">
        <f>B23+B24+B25</f>
        <v>0</v>
      </c>
      <c r="C26" s="9"/>
      <c r="D26" s="10"/>
      <c r="E26" s="17"/>
      <c r="F26" s="9"/>
    </row>
    <row r="29" spans="1:6" x14ac:dyDescent="0.25">
      <c r="A29" s="54" t="s">
        <v>26</v>
      </c>
      <c r="B29" s="55"/>
      <c r="C29" s="9"/>
      <c r="D29" s="9"/>
      <c r="E29" s="9"/>
      <c r="F29" s="9"/>
    </row>
    <row r="30" spans="1:6" ht="15" customHeight="1" x14ac:dyDescent="0.25">
      <c r="A30" s="16" t="s">
        <v>27</v>
      </c>
      <c r="B30" s="12">
        <v>0</v>
      </c>
      <c r="C30" s="9"/>
      <c r="D30" s="9"/>
      <c r="E30" s="9"/>
      <c r="F30" s="9"/>
    </row>
    <row r="31" spans="1:6" ht="15" customHeight="1" x14ac:dyDescent="0.25">
      <c r="A31" s="16" t="s">
        <v>28</v>
      </c>
      <c r="B31" s="12">
        <v>0</v>
      </c>
      <c r="C31" s="9"/>
      <c r="D31" s="9"/>
      <c r="E31" s="9"/>
      <c r="F31" s="9"/>
    </row>
    <row r="32" spans="1:6" ht="15" customHeight="1" x14ac:dyDescent="0.25">
      <c r="A32" s="16" t="s">
        <v>29</v>
      </c>
      <c r="B32" s="12">
        <v>0</v>
      </c>
      <c r="C32" s="9"/>
      <c r="D32" s="9"/>
      <c r="E32" s="9"/>
      <c r="F32" s="9"/>
    </row>
    <row r="33" spans="1:6" ht="15" customHeight="1" x14ac:dyDescent="0.25">
      <c r="A33" s="16" t="s">
        <v>30</v>
      </c>
      <c r="B33" s="12">
        <v>0</v>
      </c>
      <c r="C33" s="9"/>
      <c r="D33" s="9"/>
      <c r="E33" s="9"/>
      <c r="F33" s="9"/>
    </row>
    <row r="34" spans="1:6" x14ac:dyDescent="0.25">
      <c r="A34" s="18" t="s">
        <v>22</v>
      </c>
      <c r="B34" s="20">
        <f>B30+B31+B32+B33</f>
        <v>0</v>
      </c>
      <c r="C34" s="9"/>
      <c r="D34" s="9"/>
      <c r="E34" s="9"/>
      <c r="F34" s="9"/>
    </row>
    <row r="37" spans="1:6" ht="29.25" customHeight="1" x14ac:dyDescent="0.25">
      <c r="A37" s="41" t="s">
        <v>31</v>
      </c>
      <c r="B37" s="41"/>
      <c r="C37" s="8" t="s">
        <v>17</v>
      </c>
      <c r="D37" s="9"/>
      <c r="E37" s="9"/>
      <c r="F37" s="9"/>
    </row>
    <row r="38" spans="1:6" x14ac:dyDescent="0.25">
      <c r="A38" s="48" t="s">
        <v>32</v>
      </c>
      <c r="B38" s="49"/>
      <c r="C38" s="12">
        <v>0</v>
      </c>
      <c r="D38" s="9"/>
      <c r="E38" s="9"/>
      <c r="F38" s="9"/>
    </row>
    <row r="39" spans="1:6" x14ac:dyDescent="0.25">
      <c r="A39" s="48" t="s">
        <v>33</v>
      </c>
      <c r="B39" s="49"/>
      <c r="C39" s="12">
        <v>0</v>
      </c>
      <c r="D39" s="9"/>
      <c r="E39" s="9"/>
      <c r="F39" s="9"/>
    </row>
    <row r="40" spans="1:6" ht="32.25" customHeight="1" x14ac:dyDescent="0.25">
      <c r="A40" s="48" t="s">
        <v>34</v>
      </c>
      <c r="B40" s="49"/>
      <c r="C40" s="12">
        <v>0</v>
      </c>
      <c r="D40" s="9"/>
      <c r="E40" s="9"/>
      <c r="F40" s="9"/>
    </row>
    <row r="43" spans="1:6" ht="29.25" customHeight="1" x14ac:dyDescent="0.25">
      <c r="A43" s="8" t="s">
        <v>35</v>
      </c>
      <c r="B43" s="8" t="s">
        <v>17</v>
      </c>
      <c r="C43" s="9"/>
      <c r="D43" s="9"/>
      <c r="E43" s="9"/>
      <c r="F43" s="9"/>
    </row>
    <row r="44" spans="1:6" x14ac:dyDescent="0.25">
      <c r="A44" s="16" t="s">
        <v>36</v>
      </c>
      <c r="B44" s="12">
        <v>0</v>
      </c>
      <c r="C44" s="9"/>
      <c r="D44" s="9"/>
      <c r="E44" s="9"/>
      <c r="F44" s="9"/>
    </row>
    <row r="45" spans="1:6" x14ac:dyDescent="0.25">
      <c r="A45" s="16" t="s">
        <v>37</v>
      </c>
      <c r="B45" s="12">
        <v>0</v>
      </c>
      <c r="C45" s="9"/>
      <c r="D45" s="9"/>
      <c r="E45" s="9"/>
      <c r="F45" s="9"/>
    </row>
    <row r="48" spans="1:6" ht="18.75" x14ac:dyDescent="0.3">
      <c r="A48" s="5" t="s">
        <v>38</v>
      </c>
    </row>
    <row r="50" spans="1:14" ht="29.25" customHeight="1" x14ac:dyDescent="0.25">
      <c r="A50" s="8" t="s">
        <v>39</v>
      </c>
      <c r="B50" s="8" t="s">
        <v>40</v>
      </c>
      <c r="C50" s="8" t="s">
        <v>41</v>
      </c>
      <c r="D50" s="8" t="s">
        <v>42</v>
      </c>
      <c r="E50" s="8" t="s">
        <v>22</v>
      </c>
      <c r="F50" s="9"/>
      <c r="G50" s="9"/>
      <c r="H50" s="9"/>
      <c r="I50" s="10"/>
      <c r="M50" s="9"/>
      <c r="N50" s="10"/>
    </row>
    <row r="51" spans="1:14" x14ac:dyDescent="0.25">
      <c r="A51" s="16" t="s">
        <v>43</v>
      </c>
      <c r="B51" s="16" t="s">
        <v>44</v>
      </c>
      <c r="C51" s="12">
        <v>0</v>
      </c>
      <c r="D51" s="12">
        <v>0</v>
      </c>
      <c r="E51" s="12">
        <f t="shared" ref="E51:E57" si="0">C51+D51</f>
        <v>0</v>
      </c>
      <c r="F51" s="9"/>
      <c r="G51" s="9"/>
      <c r="H51" s="9"/>
      <c r="I51" s="10"/>
      <c r="J51" s="17"/>
      <c r="K51" s="10"/>
      <c r="L51" s="17"/>
      <c r="M51" s="9"/>
      <c r="N51" s="10"/>
    </row>
    <row r="52" spans="1:14" ht="28.5" customHeight="1" x14ac:dyDescent="0.25">
      <c r="A52" s="16" t="s">
        <v>45</v>
      </c>
      <c r="B52" s="16" t="s">
        <v>44</v>
      </c>
      <c r="C52" s="12">
        <v>0</v>
      </c>
      <c r="D52" s="12">
        <v>0</v>
      </c>
      <c r="E52" s="12">
        <f t="shared" si="0"/>
        <v>0</v>
      </c>
      <c r="F52" s="9"/>
      <c r="G52" s="9"/>
      <c r="H52" s="9"/>
      <c r="I52" s="10"/>
      <c r="J52" s="17"/>
      <c r="K52" s="10"/>
      <c r="L52" s="17"/>
      <c r="M52" s="9"/>
      <c r="N52" s="10"/>
    </row>
    <row r="53" spans="1:14" ht="15" customHeight="1" x14ac:dyDescent="0.25">
      <c r="A53" s="42" t="s">
        <v>46</v>
      </c>
      <c r="B53" s="16" t="s">
        <v>47</v>
      </c>
      <c r="C53" s="12">
        <v>0</v>
      </c>
      <c r="D53" s="12">
        <v>0</v>
      </c>
      <c r="E53" s="12">
        <f t="shared" si="0"/>
        <v>0</v>
      </c>
      <c r="F53" s="13"/>
      <c r="G53" s="9"/>
      <c r="H53" s="9"/>
      <c r="I53" s="10"/>
      <c r="J53" s="17"/>
      <c r="K53" s="10"/>
      <c r="L53" s="17"/>
      <c r="M53" s="9"/>
      <c r="N53" s="10"/>
    </row>
    <row r="54" spans="1:14" ht="15" customHeight="1" x14ac:dyDescent="0.25">
      <c r="A54" s="42"/>
      <c r="B54" s="16" t="s">
        <v>48</v>
      </c>
      <c r="C54" s="12">
        <v>0</v>
      </c>
      <c r="D54" s="12">
        <v>0</v>
      </c>
      <c r="E54" s="12">
        <f t="shared" si="0"/>
        <v>0</v>
      </c>
      <c r="F54" s="14"/>
      <c r="G54" s="9"/>
      <c r="H54" s="9"/>
      <c r="I54" s="10"/>
      <c r="J54" s="17"/>
      <c r="K54" s="10"/>
      <c r="L54" s="17"/>
      <c r="M54" s="9"/>
      <c r="N54" s="10"/>
    </row>
    <row r="55" spans="1:14" x14ac:dyDescent="0.25">
      <c r="A55" s="16" t="s">
        <v>49</v>
      </c>
      <c r="B55" s="16" t="s">
        <v>44</v>
      </c>
      <c r="C55" s="12">
        <v>0</v>
      </c>
      <c r="D55" s="12">
        <v>0</v>
      </c>
      <c r="E55" s="12">
        <f t="shared" si="0"/>
        <v>0</v>
      </c>
      <c r="F55" s="9"/>
      <c r="G55" s="9"/>
      <c r="H55" s="9"/>
      <c r="I55" s="10"/>
      <c r="J55" s="17"/>
      <c r="K55" s="10"/>
      <c r="L55" s="17"/>
      <c r="M55" s="9"/>
      <c r="N55" s="10"/>
    </row>
    <row r="56" spans="1:14" ht="15" customHeight="1" x14ac:dyDescent="0.25">
      <c r="A56" s="42" t="s">
        <v>50</v>
      </c>
      <c r="B56" s="16" t="s">
        <v>47</v>
      </c>
      <c r="C56" s="12">
        <v>0</v>
      </c>
      <c r="D56" s="12"/>
      <c r="E56" s="12">
        <f t="shared" si="0"/>
        <v>0</v>
      </c>
      <c r="F56" s="13"/>
      <c r="G56" s="9"/>
      <c r="H56" s="9"/>
      <c r="I56" s="10"/>
      <c r="J56" s="17"/>
      <c r="K56" s="10"/>
      <c r="L56" s="17"/>
      <c r="M56" s="9"/>
      <c r="N56" s="10"/>
    </row>
    <row r="57" spans="1:14" ht="15" customHeight="1" x14ac:dyDescent="0.25">
      <c r="A57" s="42"/>
      <c r="B57" s="16" t="s">
        <v>48</v>
      </c>
      <c r="C57" s="12">
        <v>0</v>
      </c>
      <c r="D57" s="12"/>
      <c r="E57" s="12">
        <f t="shared" si="0"/>
        <v>0</v>
      </c>
      <c r="F57" s="14"/>
      <c r="G57" s="9"/>
      <c r="H57" s="9"/>
      <c r="I57" s="10"/>
      <c r="J57" s="17"/>
      <c r="K57" s="10"/>
      <c r="L57" s="17"/>
      <c r="M57" s="9"/>
      <c r="N57" s="10"/>
    </row>
    <row r="59" spans="1:14" ht="30.75" customHeight="1" x14ac:dyDescent="0.25">
      <c r="A59" s="45" t="s">
        <v>51</v>
      </c>
      <c r="B59" s="50"/>
      <c r="C59" s="21" t="s">
        <v>17</v>
      </c>
      <c r="D59" s="9"/>
      <c r="E59" s="9"/>
      <c r="F59" s="9"/>
    </row>
    <row r="60" spans="1:14" ht="15" customHeight="1" x14ac:dyDescent="0.25">
      <c r="A60" s="42" t="s">
        <v>52</v>
      </c>
      <c r="B60" s="42"/>
      <c r="C60" s="12">
        <v>0</v>
      </c>
      <c r="D60" s="9"/>
      <c r="E60" s="9"/>
      <c r="F60" s="9"/>
    </row>
    <row r="61" spans="1:14" ht="15" customHeight="1" x14ac:dyDescent="0.25">
      <c r="A61" s="42" t="s">
        <v>53</v>
      </c>
      <c r="B61" s="42"/>
      <c r="C61" s="12">
        <v>0</v>
      </c>
      <c r="D61" s="9"/>
      <c r="E61" s="9"/>
      <c r="F61" s="9"/>
    </row>
    <row r="62" spans="1:14" x14ac:dyDescent="0.25">
      <c r="A62" s="42" t="s">
        <v>54</v>
      </c>
      <c r="B62" s="42"/>
      <c r="C62" s="12">
        <v>0</v>
      </c>
      <c r="D62" s="9"/>
      <c r="E62" s="9"/>
      <c r="F62" s="9"/>
    </row>
    <row r="63" spans="1:14" ht="27" customHeight="1" x14ac:dyDescent="0.25"/>
    <row r="64" spans="1:14" ht="15" customHeight="1" x14ac:dyDescent="0.25">
      <c r="A64" s="45" t="s">
        <v>55</v>
      </c>
      <c r="B64" s="46"/>
      <c r="C64" s="9"/>
      <c r="D64" s="9"/>
      <c r="E64" s="10"/>
    </row>
    <row r="65" spans="1:6" x14ac:dyDescent="0.25">
      <c r="A65" s="22" t="s">
        <v>56</v>
      </c>
      <c r="B65" s="22" t="s">
        <v>17</v>
      </c>
      <c r="C65" s="9"/>
      <c r="D65" s="9"/>
      <c r="E65" s="10"/>
    </row>
    <row r="66" spans="1:6" x14ac:dyDescent="0.25">
      <c r="A66" s="16" t="s">
        <v>57</v>
      </c>
      <c r="B66" s="23">
        <v>0</v>
      </c>
      <c r="C66" s="9"/>
      <c r="D66" s="9"/>
      <c r="E66" s="10"/>
    </row>
    <row r="67" spans="1:6" x14ac:dyDescent="0.25">
      <c r="A67" s="16" t="s">
        <v>58</v>
      </c>
      <c r="B67" s="23">
        <v>0</v>
      </c>
      <c r="C67" s="9"/>
      <c r="D67" s="9"/>
      <c r="E67" s="10"/>
    </row>
    <row r="70" spans="1:6" ht="27.75" customHeight="1" x14ac:dyDescent="0.25">
      <c r="A70" s="47" t="s">
        <v>59</v>
      </c>
      <c r="B70" s="47"/>
      <c r="C70" s="12">
        <v>0</v>
      </c>
    </row>
    <row r="73" spans="1:6" ht="18.75" x14ac:dyDescent="0.3">
      <c r="A73" s="5" t="s">
        <v>60</v>
      </c>
    </row>
    <row r="75" spans="1:6" x14ac:dyDescent="0.25">
      <c r="A75" s="8" t="s">
        <v>61</v>
      </c>
      <c r="B75" s="8" t="s">
        <v>17</v>
      </c>
      <c r="C75" s="9"/>
      <c r="D75" s="9"/>
      <c r="E75" s="9"/>
      <c r="F75" s="24"/>
    </row>
    <row r="76" spans="1:6" ht="26.25" customHeight="1" x14ac:dyDescent="0.25">
      <c r="A76" s="16" t="s">
        <v>47</v>
      </c>
      <c r="B76" s="12">
        <v>0</v>
      </c>
      <c r="C76" s="9"/>
      <c r="D76" s="9"/>
      <c r="E76" s="9"/>
      <c r="F76" s="9"/>
    </row>
    <row r="77" spans="1:6" x14ac:dyDescent="0.25">
      <c r="A77" s="16" t="s">
        <v>62</v>
      </c>
      <c r="B77" s="12">
        <v>0</v>
      </c>
      <c r="C77" s="9"/>
      <c r="D77" s="9"/>
      <c r="E77" s="9"/>
      <c r="F77" s="9"/>
    </row>
    <row r="78" spans="1:6" ht="24" customHeight="1" x14ac:dyDescent="0.25">
      <c r="A78" s="16" t="s">
        <v>63</v>
      </c>
      <c r="B78" s="12">
        <v>0</v>
      </c>
      <c r="C78" s="9"/>
      <c r="D78" s="9"/>
      <c r="E78" s="9"/>
      <c r="F78" s="9"/>
    </row>
    <row r="79" spans="1:6" x14ac:dyDescent="0.25">
      <c r="A79" s="25" t="s">
        <v>22</v>
      </c>
      <c r="B79" s="26">
        <f>B76+B77+B78</f>
        <v>0</v>
      </c>
      <c r="C79" s="9"/>
      <c r="D79" s="9"/>
      <c r="E79" s="9"/>
      <c r="F79" s="9"/>
    </row>
    <row r="80" spans="1:6" ht="22.5" customHeight="1" x14ac:dyDescent="0.25"/>
    <row r="81" spans="1:19" ht="15" customHeight="1" x14ac:dyDescent="0.25">
      <c r="A81" s="41" t="s">
        <v>64</v>
      </c>
      <c r="B81" s="41"/>
      <c r="C81" s="8" t="s">
        <v>17</v>
      </c>
      <c r="D81" s="8" t="s">
        <v>65</v>
      </c>
      <c r="F81" s="9"/>
    </row>
    <row r="82" spans="1:19" x14ac:dyDescent="0.25">
      <c r="A82" s="42" t="s">
        <v>66</v>
      </c>
      <c r="B82" s="16" t="s">
        <v>67</v>
      </c>
      <c r="C82" s="7">
        <v>0</v>
      </c>
      <c r="D82" s="12"/>
      <c r="E82" s="9"/>
      <c r="F82" s="9"/>
    </row>
    <row r="83" spans="1:19" x14ac:dyDescent="0.25">
      <c r="A83" s="42"/>
      <c r="B83" s="16" t="s">
        <v>68</v>
      </c>
      <c r="C83" s="7">
        <v>0</v>
      </c>
      <c r="D83" s="12">
        <v>0</v>
      </c>
      <c r="E83" s="9"/>
      <c r="F83" s="9"/>
    </row>
    <row r="84" spans="1:19" x14ac:dyDescent="0.25">
      <c r="A84" s="42" t="s">
        <v>69</v>
      </c>
      <c r="B84" s="16" t="s">
        <v>67</v>
      </c>
      <c r="C84" s="7">
        <v>0</v>
      </c>
      <c r="D84" s="12"/>
      <c r="E84" s="9"/>
      <c r="F84" s="9"/>
    </row>
    <row r="85" spans="1:19" x14ac:dyDescent="0.25">
      <c r="A85" s="42"/>
      <c r="B85" s="16" t="s">
        <v>68</v>
      </c>
      <c r="C85" s="7">
        <v>0</v>
      </c>
      <c r="D85" s="12">
        <v>0</v>
      </c>
      <c r="E85" s="9"/>
      <c r="F85" s="9"/>
    </row>
    <row r="86" spans="1:19" x14ac:dyDescent="0.25">
      <c r="A86" s="25" t="s">
        <v>70</v>
      </c>
      <c r="B86" s="25" t="s">
        <v>22</v>
      </c>
      <c r="C86" s="27">
        <f>C82+C83+C84+C85</f>
        <v>0</v>
      </c>
      <c r="D86" s="27">
        <f>D82+D83+D84+D85</f>
        <v>0</v>
      </c>
      <c r="E86" s="9"/>
      <c r="F86" s="9"/>
    </row>
    <row r="88" spans="1:19" ht="28.5" customHeight="1" x14ac:dyDescent="0.25">
      <c r="A88" s="41" t="s">
        <v>71</v>
      </c>
      <c r="B88" s="41"/>
      <c r="C88" s="8" t="s">
        <v>17</v>
      </c>
      <c r="D88" s="9"/>
      <c r="E88" s="9"/>
      <c r="F88" s="9"/>
      <c r="G88" s="9"/>
      <c r="H88" s="9"/>
      <c r="I88" s="9"/>
      <c r="J88" s="9"/>
      <c r="K88" s="10"/>
      <c r="N88" s="9"/>
      <c r="O88" s="9"/>
      <c r="P88" s="9"/>
      <c r="Q88" s="9"/>
      <c r="R88" s="9"/>
      <c r="S88" s="10"/>
    </row>
    <row r="89" spans="1:19" ht="30.75" customHeight="1" x14ac:dyDescent="0.25">
      <c r="A89" s="42" t="s">
        <v>72</v>
      </c>
      <c r="B89" s="42"/>
      <c r="C89" s="23">
        <v>0</v>
      </c>
      <c r="D89" s="9"/>
      <c r="E89" s="9"/>
      <c r="F89" s="9"/>
      <c r="G89" s="9"/>
      <c r="H89" s="9"/>
      <c r="I89" s="9"/>
      <c r="J89" s="9"/>
      <c r="K89" s="10"/>
      <c r="N89" s="9"/>
      <c r="O89" s="9"/>
      <c r="P89" s="9"/>
      <c r="Q89" s="9"/>
      <c r="R89" s="9"/>
      <c r="S89" s="10"/>
    </row>
    <row r="90" spans="1:19" ht="32.25" customHeight="1" x14ac:dyDescent="0.25">
      <c r="A90" s="42" t="s">
        <v>73</v>
      </c>
      <c r="B90" s="42"/>
      <c r="C90" s="23">
        <v>0</v>
      </c>
      <c r="D90" s="9"/>
      <c r="E90" s="9"/>
      <c r="F90" s="9"/>
      <c r="G90" s="9"/>
      <c r="H90" s="9"/>
      <c r="I90" s="9"/>
      <c r="J90" s="9"/>
      <c r="K90" s="10"/>
      <c r="N90" s="9"/>
      <c r="O90" s="9"/>
      <c r="P90" s="9"/>
      <c r="Q90" s="9"/>
      <c r="R90" s="9"/>
      <c r="S90" s="10"/>
    </row>
    <row r="91" spans="1:19" ht="27.75" customHeight="1" x14ac:dyDescent="0.25">
      <c r="A91" s="42" t="s">
        <v>74</v>
      </c>
      <c r="B91" s="42"/>
      <c r="C91" s="23">
        <v>0</v>
      </c>
      <c r="D91" s="9"/>
      <c r="E91" s="9"/>
      <c r="F91" s="9"/>
      <c r="G91" s="9"/>
      <c r="H91" s="9"/>
      <c r="I91" s="9"/>
      <c r="J91" s="9"/>
      <c r="K91" s="10"/>
      <c r="N91" s="9"/>
      <c r="O91" s="9"/>
      <c r="P91" s="9"/>
      <c r="Q91" s="9"/>
      <c r="R91" s="9"/>
      <c r="S91" s="10"/>
    </row>
    <row r="92" spans="1:19" x14ac:dyDescent="0.25">
      <c r="A92" s="43" t="s">
        <v>22</v>
      </c>
      <c r="B92" s="44"/>
      <c r="C92" s="28">
        <f>C89+C90+C91</f>
        <v>0</v>
      </c>
      <c r="D92" s="9"/>
      <c r="E92" s="9"/>
      <c r="F92" s="9"/>
      <c r="G92" s="9"/>
      <c r="H92" s="9"/>
      <c r="I92" s="9"/>
      <c r="J92" s="9"/>
      <c r="K92" s="10"/>
      <c r="N92" s="9"/>
      <c r="O92" s="9"/>
      <c r="P92" s="9"/>
      <c r="Q92" s="9"/>
      <c r="R92" s="9"/>
      <c r="S92" s="10"/>
    </row>
    <row r="95" spans="1:19" ht="18.75" x14ac:dyDescent="0.3">
      <c r="A95" s="5" t="s">
        <v>75</v>
      </c>
    </row>
    <row r="97" spans="1:33" ht="15" customHeight="1" x14ac:dyDescent="0.25">
      <c r="A97" s="41" t="s">
        <v>76</v>
      </c>
      <c r="B97" s="41"/>
      <c r="C97" s="8" t="s">
        <v>40</v>
      </c>
      <c r="D97" s="8" t="s">
        <v>17</v>
      </c>
      <c r="E97" s="9"/>
      <c r="F97" s="9"/>
      <c r="G97" s="9"/>
      <c r="K97" s="9"/>
      <c r="L97" s="9"/>
      <c r="M97" s="9"/>
      <c r="N97" s="1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D97" s="9"/>
      <c r="AE97" s="9"/>
      <c r="AF97" s="9"/>
      <c r="AG97" s="10"/>
    </row>
    <row r="98" spans="1:33" ht="15" customHeight="1" x14ac:dyDescent="0.25">
      <c r="A98" s="40" t="s">
        <v>77</v>
      </c>
      <c r="B98" s="40" t="s">
        <v>78</v>
      </c>
      <c r="C98" s="16" t="s">
        <v>79</v>
      </c>
      <c r="D98" s="12">
        <v>10</v>
      </c>
      <c r="E98" s="13"/>
      <c r="F98" s="13"/>
      <c r="G98" s="29"/>
      <c r="K98" s="13"/>
      <c r="L98" s="13"/>
      <c r="M98" s="13"/>
      <c r="N98" s="2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7"/>
      <c r="AD98" s="9"/>
      <c r="AE98" s="9"/>
      <c r="AF98" s="9"/>
      <c r="AG98" s="10"/>
    </row>
    <row r="99" spans="1:33" ht="15" customHeight="1" x14ac:dyDescent="0.25">
      <c r="A99" s="40"/>
      <c r="B99" s="40"/>
      <c r="C99" s="16" t="s">
        <v>63</v>
      </c>
      <c r="D99" s="12">
        <v>0</v>
      </c>
      <c r="G99" s="30"/>
      <c r="K99" s="14"/>
      <c r="L99" s="14"/>
      <c r="M99" s="14"/>
      <c r="N99" s="3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7"/>
      <c r="AD99" s="9"/>
      <c r="AE99" s="9"/>
      <c r="AF99" s="9"/>
      <c r="AG99" s="10"/>
    </row>
    <row r="100" spans="1:33" ht="15" customHeight="1" x14ac:dyDescent="0.25">
      <c r="A100" s="40"/>
      <c r="B100" s="40" t="s">
        <v>80</v>
      </c>
      <c r="C100" s="16" t="s">
        <v>79</v>
      </c>
      <c r="D100" s="12">
        <v>0</v>
      </c>
      <c r="G100" s="30"/>
      <c r="K100" s="13"/>
      <c r="L100" s="13"/>
      <c r="M100" s="13"/>
      <c r="N100" s="2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7"/>
      <c r="AD100" s="9"/>
      <c r="AE100" s="9"/>
      <c r="AF100" s="9"/>
      <c r="AG100" s="10"/>
    </row>
    <row r="101" spans="1:33" ht="15" customHeight="1" x14ac:dyDescent="0.25">
      <c r="A101" s="40"/>
      <c r="B101" s="40"/>
      <c r="C101" s="16" t="s">
        <v>63</v>
      </c>
      <c r="D101" s="12">
        <v>0</v>
      </c>
      <c r="E101" s="14"/>
      <c r="F101" s="14"/>
      <c r="G101" s="31"/>
      <c r="K101" s="14"/>
      <c r="L101" s="14"/>
      <c r="M101" s="14"/>
      <c r="N101" s="3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7"/>
      <c r="AD101" s="9"/>
      <c r="AE101" s="9"/>
      <c r="AF101" s="9"/>
      <c r="AG101" s="10"/>
    </row>
    <row r="102" spans="1:33" ht="15" customHeight="1" x14ac:dyDescent="0.25">
      <c r="A102" s="40" t="s">
        <v>81</v>
      </c>
      <c r="B102" s="32" t="s">
        <v>78</v>
      </c>
      <c r="C102" s="16" t="s">
        <v>44</v>
      </c>
      <c r="D102" s="12">
        <v>14</v>
      </c>
      <c r="E102" s="13"/>
      <c r="F102" s="13"/>
      <c r="G102" s="29"/>
      <c r="K102" s="9"/>
      <c r="L102" s="9"/>
      <c r="M102" s="9"/>
      <c r="N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7"/>
      <c r="AD102" s="9"/>
      <c r="AE102" s="9"/>
      <c r="AF102" s="9"/>
      <c r="AG102" s="10"/>
    </row>
    <row r="103" spans="1:33" x14ac:dyDescent="0.25">
      <c r="A103" s="40"/>
      <c r="B103" s="32" t="s">
        <v>80</v>
      </c>
      <c r="C103" s="16" t="s">
        <v>44</v>
      </c>
      <c r="D103" s="12">
        <v>0</v>
      </c>
      <c r="E103" s="14"/>
      <c r="F103" s="14"/>
      <c r="G103" s="31"/>
      <c r="K103" s="9"/>
      <c r="L103" s="9"/>
      <c r="M103" s="9"/>
      <c r="N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7"/>
      <c r="AD103" s="9"/>
      <c r="AE103" s="9"/>
      <c r="AF103" s="9"/>
      <c r="AG103" s="10"/>
    </row>
    <row r="104" spans="1:33" x14ac:dyDescent="0.25">
      <c r="A104" s="32" t="s">
        <v>82</v>
      </c>
      <c r="B104" s="32" t="s">
        <v>44</v>
      </c>
      <c r="C104" s="16" t="s">
        <v>44</v>
      </c>
      <c r="D104" s="12">
        <v>10</v>
      </c>
      <c r="E104" s="9"/>
      <c r="F104" s="9"/>
      <c r="G104" s="10"/>
      <c r="K104" s="9"/>
      <c r="L104" s="9"/>
      <c r="M104" s="9"/>
      <c r="N104" s="1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7"/>
      <c r="AD104" s="9"/>
      <c r="AE104" s="9"/>
      <c r="AF104" s="9"/>
      <c r="AG104" s="10"/>
    </row>
    <row r="105" spans="1:33" x14ac:dyDescent="0.25">
      <c r="A105" s="32" t="s">
        <v>83</v>
      </c>
      <c r="B105" s="32" t="s">
        <v>44</v>
      </c>
      <c r="C105" s="16" t="s">
        <v>44</v>
      </c>
      <c r="D105" s="12"/>
      <c r="E105" s="9"/>
      <c r="F105" s="9"/>
      <c r="G105" s="10"/>
      <c r="K105" s="9"/>
      <c r="L105" s="9"/>
      <c r="M105" s="9"/>
      <c r="N105" s="1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7"/>
      <c r="AD105" s="9"/>
      <c r="AE105" s="9"/>
      <c r="AF105" s="9"/>
      <c r="AG105" s="10"/>
    </row>
    <row r="108" spans="1:33" ht="18.75" x14ac:dyDescent="0.3">
      <c r="A108" s="5" t="s">
        <v>84</v>
      </c>
    </row>
    <row r="110" spans="1:33" x14ac:dyDescent="0.25">
      <c r="A110" s="8"/>
      <c r="B110" s="8" t="s">
        <v>85</v>
      </c>
      <c r="C110" s="8" t="s">
        <v>86</v>
      </c>
      <c r="D110" s="8" t="s">
        <v>87</v>
      </c>
      <c r="E110" s="8" t="s">
        <v>88</v>
      </c>
      <c r="F110" s="8" t="s">
        <v>89</v>
      </c>
      <c r="G110" s="8" t="s">
        <v>22</v>
      </c>
    </row>
    <row r="111" spans="1:33" x14ac:dyDescent="0.25">
      <c r="A111" s="33" t="s">
        <v>90</v>
      </c>
      <c r="B111" s="7">
        <v>2</v>
      </c>
      <c r="C111" s="7">
        <v>0</v>
      </c>
      <c r="D111" s="7">
        <v>11</v>
      </c>
      <c r="E111" s="7">
        <v>34</v>
      </c>
      <c r="F111" s="7">
        <v>12</v>
      </c>
      <c r="G111" s="34">
        <f>B111+C111+D111+E111+F111</f>
        <v>59</v>
      </c>
    </row>
    <row r="112" spans="1:33" x14ac:dyDescent="0.25">
      <c r="A112" s="33" t="s">
        <v>91</v>
      </c>
      <c r="B112" s="7">
        <v>2</v>
      </c>
      <c r="C112" s="7">
        <v>0</v>
      </c>
      <c r="D112" s="7">
        <v>6</v>
      </c>
      <c r="E112" s="7">
        <v>25</v>
      </c>
      <c r="F112" s="7">
        <v>10</v>
      </c>
      <c r="G112" s="34">
        <f>B112+C112+D112+E112+F112</f>
        <v>43</v>
      </c>
    </row>
    <row r="115" spans="1:8" ht="15" customHeight="1" x14ac:dyDescent="0.3">
      <c r="A115" s="5" t="s">
        <v>92</v>
      </c>
    </row>
    <row r="117" spans="1:8" ht="15" customHeight="1" x14ac:dyDescent="0.25">
      <c r="A117" s="35" t="s">
        <v>93</v>
      </c>
      <c r="B117" s="8" t="s">
        <v>94</v>
      </c>
      <c r="C117" s="35" t="s">
        <v>85</v>
      </c>
      <c r="D117" s="35" t="s">
        <v>86</v>
      </c>
      <c r="E117" s="35" t="s">
        <v>87</v>
      </c>
      <c r="F117" s="35" t="s">
        <v>88</v>
      </c>
      <c r="G117" s="35" t="s">
        <v>89</v>
      </c>
      <c r="H117" s="35" t="s">
        <v>22</v>
      </c>
    </row>
    <row r="118" spans="1:8" ht="15" customHeight="1" x14ac:dyDescent="0.25">
      <c r="A118" s="36" t="s">
        <v>95</v>
      </c>
      <c r="B118" s="37" t="s">
        <v>96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7">
        <f t="shared" ref="H118:H136" si="1">SUM(C118:G118)</f>
        <v>0</v>
      </c>
    </row>
    <row r="119" spans="1:8" x14ac:dyDescent="0.25">
      <c r="A119" s="39" t="s">
        <v>97</v>
      </c>
      <c r="B119" s="37" t="s">
        <v>98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7">
        <f t="shared" si="1"/>
        <v>0</v>
      </c>
    </row>
    <row r="120" spans="1:8" ht="25.5" x14ac:dyDescent="0.25">
      <c r="A120" s="39" t="s">
        <v>99</v>
      </c>
      <c r="B120" s="37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7">
        <f t="shared" si="1"/>
        <v>0</v>
      </c>
    </row>
    <row r="121" spans="1:8" ht="25.5" x14ac:dyDescent="0.25">
      <c r="A121" s="39" t="s">
        <v>101</v>
      </c>
      <c r="B121" s="37" t="s">
        <v>102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7">
        <f t="shared" si="1"/>
        <v>0</v>
      </c>
    </row>
    <row r="122" spans="1:8" ht="38.25" x14ac:dyDescent="0.25">
      <c r="A122" s="39" t="s">
        <v>103</v>
      </c>
      <c r="B122" s="37" t="s">
        <v>104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7">
        <f t="shared" si="1"/>
        <v>0</v>
      </c>
    </row>
    <row r="123" spans="1:8" ht="38.25" x14ac:dyDescent="0.25">
      <c r="A123" s="39" t="s">
        <v>105</v>
      </c>
      <c r="B123" s="37" t="s">
        <v>106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7">
        <f t="shared" si="1"/>
        <v>0</v>
      </c>
    </row>
    <row r="124" spans="1:8" ht="25.5" x14ac:dyDescent="0.25">
      <c r="A124" s="39" t="s">
        <v>107</v>
      </c>
      <c r="B124" s="37" t="s">
        <v>108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7">
        <f t="shared" si="1"/>
        <v>0</v>
      </c>
    </row>
    <row r="125" spans="1:8" ht="38.25" x14ac:dyDescent="0.25">
      <c r="A125" s="39" t="s">
        <v>109</v>
      </c>
      <c r="B125" s="37" t="s">
        <v>110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7">
        <f t="shared" si="1"/>
        <v>0</v>
      </c>
    </row>
    <row r="126" spans="1:8" ht="38.25" x14ac:dyDescent="0.25">
      <c r="A126" s="39" t="s">
        <v>111</v>
      </c>
      <c r="B126" s="37" t="s">
        <v>112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7">
        <f t="shared" si="1"/>
        <v>0</v>
      </c>
    </row>
    <row r="127" spans="1:8" ht="38.25" x14ac:dyDescent="0.25">
      <c r="A127" s="39" t="s">
        <v>113</v>
      </c>
      <c r="B127" s="37" t="s">
        <v>114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7">
        <f t="shared" si="1"/>
        <v>0</v>
      </c>
    </row>
    <row r="128" spans="1:8" x14ac:dyDescent="0.25">
      <c r="A128" s="39" t="s">
        <v>115</v>
      </c>
      <c r="B128" s="37" t="s">
        <v>116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7">
        <f t="shared" si="1"/>
        <v>0</v>
      </c>
    </row>
    <row r="129" spans="1:8" ht="25.5" x14ac:dyDescent="0.25">
      <c r="A129" s="39" t="s">
        <v>117</v>
      </c>
      <c r="B129" s="37" t="s">
        <v>118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7">
        <f t="shared" si="1"/>
        <v>0</v>
      </c>
    </row>
    <row r="130" spans="1:8" ht="38.25" x14ac:dyDescent="0.25">
      <c r="A130" s="39" t="s">
        <v>119</v>
      </c>
      <c r="B130" s="37" t="s">
        <v>120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7">
        <f t="shared" si="1"/>
        <v>0</v>
      </c>
    </row>
    <row r="131" spans="1:8" ht="38.25" x14ac:dyDescent="0.25">
      <c r="A131" s="39" t="s">
        <v>121</v>
      </c>
      <c r="B131" s="37" t="s">
        <v>122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7">
        <f t="shared" si="1"/>
        <v>0</v>
      </c>
    </row>
    <row r="132" spans="1:8" ht="38.25" x14ac:dyDescent="0.25">
      <c r="A132" s="39" t="s">
        <v>123</v>
      </c>
      <c r="B132" s="37" t="s">
        <v>124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7">
        <f t="shared" si="1"/>
        <v>0</v>
      </c>
    </row>
    <row r="133" spans="1:8" ht="38.25" x14ac:dyDescent="0.25">
      <c r="A133" s="39" t="s">
        <v>125</v>
      </c>
      <c r="B133" s="37" t="s">
        <v>126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7">
        <f t="shared" si="1"/>
        <v>0</v>
      </c>
    </row>
    <row r="134" spans="1:8" ht="38.25" x14ac:dyDescent="0.25">
      <c r="A134" s="39" t="s">
        <v>127</v>
      </c>
      <c r="B134" s="37" t="s">
        <v>128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7">
        <f t="shared" si="1"/>
        <v>0</v>
      </c>
    </row>
    <row r="135" spans="1:8" ht="25.5" x14ac:dyDescent="0.25">
      <c r="A135" s="39" t="s">
        <v>129</v>
      </c>
      <c r="B135" s="37" t="s">
        <v>130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7">
        <f t="shared" si="1"/>
        <v>0</v>
      </c>
    </row>
    <row r="136" spans="1:8" ht="25.5" x14ac:dyDescent="0.25">
      <c r="A136" s="39" t="s">
        <v>131</v>
      </c>
      <c r="B136" s="37" t="s">
        <v>132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7">
        <f t="shared" si="1"/>
        <v>0</v>
      </c>
    </row>
  </sheetData>
  <mergeCells count="34">
    <mergeCell ref="A39:B39"/>
    <mergeCell ref="A9:D9"/>
    <mergeCell ref="A10:C10"/>
    <mergeCell ref="D10:D11"/>
    <mergeCell ref="A15:C15"/>
    <mergeCell ref="A16:B16"/>
    <mergeCell ref="A17:B18"/>
    <mergeCell ref="A19:C19"/>
    <mergeCell ref="A22:B22"/>
    <mergeCell ref="A29:B29"/>
    <mergeCell ref="A37:B37"/>
    <mergeCell ref="A38:B38"/>
    <mergeCell ref="A84:A85"/>
    <mergeCell ref="A40:B40"/>
    <mergeCell ref="A53:A54"/>
    <mergeCell ref="A56:A57"/>
    <mergeCell ref="A59:B59"/>
    <mergeCell ref="A60:B60"/>
    <mergeCell ref="A61:B61"/>
    <mergeCell ref="A62:B62"/>
    <mergeCell ref="A64:B64"/>
    <mergeCell ref="A70:B70"/>
    <mergeCell ref="A81:B81"/>
    <mergeCell ref="A82:A83"/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2026-01-13T18:32:15Z</dcterms:modified>
</cp:coreProperties>
</file>