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TELESALUD\"/>
    </mc:Choice>
  </mc:AlternateContent>
  <xr:revisionPtr revIDLastSave="0" documentId="13_ncr:1_{FDB87FB1-197A-4FF4-8D4F-80AEEC5C100C}" xr6:coauthVersionLast="47" xr6:coauthVersionMax="47" xr10:uidLastSave="{00000000-0000-0000-0000-000000000000}"/>
  <bookViews>
    <workbookView xWindow="-120" yWindow="-120" windowWidth="29040" windowHeight="15840" xr2:uid="{1949B264-216F-4060-A3A6-6C7D299C5EDC}"/>
  </bookViews>
  <sheets>
    <sheet name="REPORTE" sheetId="3" r:id="rId1"/>
    <sheet name="Gráfico1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7" i="3" l="1"/>
  <c r="AS7" i="3"/>
  <c r="AT7" i="3"/>
  <c r="AU7" i="3"/>
  <c r="AV7" i="3"/>
  <c r="AW7" i="3"/>
  <c r="AR8" i="3"/>
  <c r="AS8" i="3"/>
  <c r="AT8" i="3"/>
  <c r="AU8" i="3"/>
  <c r="AV8" i="3"/>
  <c r="AW8" i="3"/>
  <c r="AR9" i="3"/>
  <c r="AS9" i="3"/>
  <c r="AT9" i="3"/>
  <c r="AU9" i="3"/>
  <c r="AV9" i="3"/>
  <c r="AW9" i="3"/>
  <c r="AR10" i="3"/>
  <c r="AS10" i="3"/>
  <c r="AT10" i="3"/>
  <c r="AU10" i="3"/>
  <c r="AV10" i="3"/>
  <c r="AW10" i="3"/>
  <c r="AR11" i="3"/>
  <c r="AS11" i="3"/>
  <c r="AT11" i="3"/>
  <c r="AU11" i="3"/>
  <c r="AV11" i="3"/>
  <c r="AW11" i="3"/>
  <c r="AR12" i="3"/>
  <c r="AS12" i="3"/>
  <c r="AT12" i="3"/>
  <c r="AU12" i="3"/>
  <c r="AV12" i="3"/>
  <c r="AW12" i="3"/>
  <c r="AR13" i="3"/>
  <c r="AS13" i="3"/>
  <c r="AT13" i="3"/>
  <c r="AU13" i="3"/>
  <c r="AV13" i="3"/>
  <c r="AW13" i="3"/>
  <c r="AR14" i="3"/>
  <c r="AS14" i="3"/>
  <c r="AT14" i="3"/>
  <c r="AU14" i="3"/>
  <c r="AV14" i="3"/>
  <c r="AW14" i="3"/>
  <c r="AR15" i="3"/>
  <c r="AS15" i="3"/>
  <c r="AT15" i="3"/>
  <c r="AU15" i="3"/>
  <c r="AV15" i="3"/>
  <c r="AW15" i="3"/>
  <c r="AR16" i="3"/>
  <c r="AS16" i="3"/>
  <c r="AT16" i="3"/>
  <c r="AU16" i="3"/>
  <c r="AV16" i="3"/>
  <c r="AW16" i="3"/>
  <c r="AR17" i="3"/>
  <c r="AS17" i="3"/>
  <c r="AT17" i="3"/>
  <c r="AU17" i="3"/>
  <c r="AV17" i="3"/>
  <c r="AW17" i="3"/>
  <c r="AR18" i="3"/>
  <c r="AS18" i="3"/>
  <c r="AT18" i="3"/>
  <c r="AU18" i="3"/>
  <c r="AV18" i="3"/>
  <c r="AW18" i="3"/>
  <c r="AR19" i="3"/>
  <c r="AS19" i="3"/>
  <c r="AT19" i="3"/>
  <c r="AU19" i="3"/>
  <c r="AV19" i="3"/>
  <c r="AW19" i="3"/>
  <c r="AR20" i="3"/>
  <c r="AS20" i="3"/>
  <c r="AT20" i="3"/>
  <c r="AU20" i="3"/>
  <c r="AV20" i="3"/>
  <c r="AW20" i="3"/>
  <c r="AS6" i="3"/>
  <c r="AT6" i="3"/>
  <c r="AU6" i="3"/>
  <c r="AV6" i="3"/>
  <c r="AW6" i="3"/>
  <c r="AR6" i="3"/>
  <c r="I32" i="3"/>
  <c r="I31" i="3"/>
  <c r="I30" i="3"/>
  <c r="I29" i="3"/>
  <c r="I28" i="3"/>
  <c r="I27" i="3"/>
</calcChain>
</file>

<file path=xl/sharedStrings.xml><?xml version="1.0" encoding="utf-8"?>
<sst xmlns="http://schemas.openxmlformats.org/spreadsheetml/2006/main" count="90" uniqueCount="47">
  <si>
    <t>ESTABLECIMIENTO</t>
  </si>
  <si>
    <t>C.S. MENTAL</t>
  </si>
  <si>
    <t>C.S. MENTAL COMUNITARIO DE COCACHACRA</t>
  </si>
  <si>
    <t>SEGUIMIENTO TELEFÓNICO</t>
  </si>
  <si>
    <t>TELEORIENTACIÓN</t>
  </si>
  <si>
    <t>TELEINTERCONSULTA</t>
  </si>
  <si>
    <t>C.S. MATARANI</t>
  </si>
  <si>
    <t>M.R. LA PUNTA</t>
  </si>
  <si>
    <t>C.S. LA PUNTA</t>
  </si>
  <si>
    <t>TELEMONITOREO</t>
  </si>
  <si>
    <t>M.R. COCACHACRA</t>
  </si>
  <si>
    <t>C.S. COCACHACRA</t>
  </si>
  <si>
    <t>TELECONSULTA</t>
  </si>
  <si>
    <t>HOSPITAL ALTO INCLÁN</t>
  </si>
  <si>
    <t>P.S. ALTO ENSENADA</t>
  </si>
  <si>
    <t>P.S. EL ARENAL</t>
  </si>
  <si>
    <t>Total general</t>
  </si>
  <si>
    <t>ENERO</t>
  </si>
  <si>
    <t>FEBRERO</t>
  </si>
  <si>
    <t>ACTIVIDAD</t>
  </si>
  <si>
    <t>ACTIVIDADES DE TELESALUD - AÑO 2026</t>
  </si>
  <si>
    <t>ENE</t>
  </si>
  <si>
    <t>FEB</t>
  </si>
  <si>
    <t>P.S. EL FISCAL</t>
  </si>
  <si>
    <t>C.S. LA CURVA</t>
  </si>
  <si>
    <t>P.S. MEJIA</t>
  </si>
  <si>
    <t>P.S. VILLA LOURDES</t>
  </si>
  <si>
    <t>MARZO</t>
  </si>
  <si>
    <t>MAR</t>
  </si>
  <si>
    <t>TOTAL</t>
  </si>
  <si>
    <t>ABRIL</t>
  </si>
  <si>
    <t>ABR</t>
  </si>
  <si>
    <t>MAYO</t>
  </si>
  <si>
    <t>MAY</t>
  </si>
  <si>
    <t>JUNIO</t>
  </si>
  <si>
    <t>TOTAL ENE</t>
  </si>
  <si>
    <t>TOTAL FEB</t>
  </si>
  <si>
    <t>TOTAL MAR</t>
  </si>
  <si>
    <t>TOTAL ABR</t>
  </si>
  <si>
    <t>TOTAL MAY</t>
  </si>
  <si>
    <t>TOTAL JUN</t>
  </si>
  <si>
    <t>JUN</t>
  </si>
  <si>
    <t>FUENTE: HISMINSA</t>
  </si>
  <si>
    <t>JULIO</t>
  </si>
  <si>
    <t>TOTAL JUL</t>
  </si>
  <si>
    <t>JUL</t>
  </si>
  <si>
    <t>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</si>
</sst>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theme="9" tint="-0.249977111117893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theme="9" tint="-0.249977111117893"/>
      </patternFill>
    </fill>
  </fills>
  <borders count="44">
    <border>
      <left/>
      <right/>
      <top/>
      <bottom/>
      <diagonal/>
    </border>
    <border>
      <left/>
      <right/>
      <top style="thin">
        <color theme="9" tint="-0.249977111117893"/>
      </top>
      <bottom style="thin">
        <color theme="9" tint="0.79998168889431442"/>
      </bottom>
      <diagonal/>
    </border>
    <border>
      <left/>
      <right/>
      <top style="thin">
        <color theme="9" tint="-0.249977111117893"/>
      </top>
      <bottom style="thin">
        <color theme="9" tint="0.59999389629810485"/>
      </bottom>
      <diagonal/>
    </border>
    <border>
      <left/>
      <right/>
      <top style="thin">
        <color theme="9" tint="0.79998168889431442"/>
      </top>
      <bottom style="thin">
        <color theme="9" tint="0.79998168889431442"/>
      </bottom>
      <diagonal/>
    </border>
    <border>
      <left/>
      <right/>
      <top style="double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0.79998168889431442"/>
      </top>
      <bottom style="thin">
        <color theme="9" tint="0.79998168889431442"/>
      </bottom>
      <diagonal/>
    </border>
    <border>
      <left style="thin">
        <color theme="9" tint="-0.249977111117893"/>
      </left>
      <right style="thin">
        <color theme="9" tint="-0.249977111117893"/>
      </right>
      <top style="double">
        <color theme="9" tint="-0.249977111117893"/>
      </top>
      <bottom/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0.7999816888943144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1" xfId="0" applyFont="1" applyFill="1" applyBorder="1"/>
    <xf numFmtId="0" fontId="1" fillId="0" borderId="4" xfId="0" applyFont="1" applyBorder="1" applyAlignment="1">
      <alignment horizontal="left"/>
    </xf>
    <xf numFmtId="0" fontId="3" fillId="0" borderId="0" xfId="0" applyFont="1"/>
    <xf numFmtId="0" fontId="2" fillId="2" borderId="2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30" xfId="0" applyBorder="1" applyAlignment="1">
      <alignment horizontal="left" indent="1"/>
    </xf>
    <xf numFmtId="0" fontId="2" fillId="3" borderId="30" xfId="0" applyFont="1" applyFill="1" applyBorder="1" applyAlignment="1">
      <alignment horizontal="left"/>
    </xf>
    <xf numFmtId="0" fontId="0" fillId="0" borderId="33" xfId="0" applyBorder="1" applyAlignment="1">
      <alignment horizontal="left" indent="1"/>
    </xf>
    <xf numFmtId="0" fontId="5" fillId="0" borderId="38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2" fillId="2" borderId="32" xfId="0" applyFont="1" applyFill="1" applyBorder="1" applyAlignment="1">
      <alignment horizontal="left" wrapText="1"/>
    </xf>
    <xf numFmtId="0" fontId="2" fillId="2" borderId="35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wrapText="1"/>
    </xf>
    <xf numFmtId="0" fontId="2" fillId="2" borderId="36" xfId="0" applyFont="1" applyFill="1" applyBorder="1" applyAlignment="1">
      <alignment horizont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3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0" fillId="0" borderId="3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9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1" fillId="4" borderId="43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 wrapText="1"/>
    </xf>
    <xf numFmtId="0" fontId="6" fillId="5" borderId="10" xfId="0" applyFont="1" applyFill="1" applyBorder="1" applyAlignment="1">
      <alignment horizontal="center" wrapText="1"/>
    </xf>
    <xf numFmtId="0" fontId="6" fillId="5" borderId="2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/>
              <a:t>ACTIVIDADES DE TELESALUD - AÑO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REPORTE!$B$26</c:f>
              <c:strCache>
                <c:ptCount val="1"/>
                <c:pt idx="0">
                  <c:v>ENE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REPORTE!$B$27:$B$31</c:f>
              <c:numCache>
                <c:formatCode>General</c:formatCode>
                <c:ptCount val="5"/>
                <c:pt idx="0">
                  <c:v>106</c:v>
                </c:pt>
                <c:pt idx="1">
                  <c:v>3</c:v>
                </c:pt>
                <c:pt idx="2">
                  <c:v>2</c:v>
                </c:pt>
                <c:pt idx="3">
                  <c:v>16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98-4E4E-B36A-BBE443C1A0F9}"/>
            </c:ext>
          </c:extLst>
        </c:ser>
        <c:ser>
          <c:idx val="1"/>
          <c:order val="1"/>
          <c:tx>
            <c:strRef>
              <c:f>REPORTE!$C$26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accent2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2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REPORTE!$C$27:$C$31</c:f>
              <c:numCache>
                <c:formatCode>General</c:formatCode>
                <c:ptCount val="5"/>
                <c:pt idx="0">
                  <c:v>83</c:v>
                </c:pt>
                <c:pt idx="1">
                  <c:v>5</c:v>
                </c:pt>
                <c:pt idx="2">
                  <c:v>7</c:v>
                </c:pt>
                <c:pt idx="3">
                  <c:v>16</c:v>
                </c:pt>
                <c:pt idx="4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98-4E4E-B36A-BBE443C1A0F9}"/>
            </c:ext>
          </c:extLst>
        </c:ser>
        <c:ser>
          <c:idx val="2"/>
          <c:order val="2"/>
          <c:tx>
            <c:strRef>
              <c:f>REPORTE!$D$26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9999FF">
                <a:alpha val="84706"/>
              </a:srgbClr>
            </a:solidFill>
            <a:ln w="9525" cap="flat" cmpd="sng" algn="ctr">
              <a:noFill/>
              <a:round/>
            </a:ln>
            <a:effectLst/>
            <a:sp3d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REPORTE!$D$27:$D$31</c:f>
              <c:numCache>
                <c:formatCode>General</c:formatCode>
                <c:ptCount val="5"/>
                <c:pt idx="0">
                  <c:v>121</c:v>
                </c:pt>
                <c:pt idx="1">
                  <c:v>22</c:v>
                </c:pt>
                <c:pt idx="2">
                  <c:v>16</c:v>
                </c:pt>
                <c:pt idx="3">
                  <c:v>33</c:v>
                </c:pt>
                <c:pt idx="4">
                  <c:v>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98-4E4E-B36A-BBE443C1A0F9}"/>
            </c:ext>
          </c:extLst>
        </c:ser>
        <c:ser>
          <c:idx val="3"/>
          <c:order val="3"/>
          <c:tx>
            <c:strRef>
              <c:f>REPORTE!$E$26</c:f>
              <c:strCache>
                <c:ptCount val="1"/>
                <c:pt idx="0">
                  <c:v>ABR</c:v>
                </c:pt>
              </c:strCache>
            </c:strRef>
          </c:tx>
          <c:spPr>
            <a:solidFill>
              <a:srgbClr val="FFFF00">
                <a:alpha val="85000"/>
              </a:srgbClr>
            </a:solidFill>
            <a:ln w="9525" cap="flat" cmpd="sng" algn="ctr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  <a:sp3d contourW="9525">
              <a:contourClr>
                <a:schemeClr val="accent4">
                  <a:lumMod val="60000"/>
                  <a:lumOff val="40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REPORTE!$E$27:$E$31</c:f>
              <c:numCache>
                <c:formatCode>General</c:formatCode>
                <c:ptCount val="5"/>
                <c:pt idx="0">
                  <c:v>142</c:v>
                </c:pt>
                <c:pt idx="1">
                  <c:v>10</c:v>
                </c:pt>
                <c:pt idx="2">
                  <c:v>9</c:v>
                </c:pt>
                <c:pt idx="3">
                  <c:v>41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98-4E4E-B36A-BBE443C1A0F9}"/>
            </c:ext>
          </c:extLst>
        </c:ser>
        <c:ser>
          <c:idx val="4"/>
          <c:order val="4"/>
          <c:tx>
            <c:strRef>
              <c:f>REPORTE!$F$26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00B0F0">
                <a:alpha val="85000"/>
              </a:srgbClr>
            </a:solidFill>
            <a:ln w="9525" cap="flat" cmpd="sng" algn="ctr">
              <a:solidFill>
                <a:schemeClr val="accent5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5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REPORTE!$F$27:$F$31</c:f>
              <c:numCache>
                <c:formatCode>General</c:formatCode>
                <c:ptCount val="5"/>
                <c:pt idx="0">
                  <c:v>72</c:v>
                </c:pt>
                <c:pt idx="1">
                  <c:v>17</c:v>
                </c:pt>
                <c:pt idx="2">
                  <c:v>7</c:v>
                </c:pt>
                <c:pt idx="3">
                  <c:v>26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D3-49D2-9FAA-5F1BF7E45CB4}"/>
            </c:ext>
          </c:extLst>
        </c:ser>
        <c:ser>
          <c:idx val="5"/>
          <c:order val="5"/>
          <c:tx>
            <c:strRef>
              <c:f>REPORTE!$G$26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chemeClr val="accent6">
                <a:alpha val="85000"/>
              </a:schemeClr>
            </a:solidFill>
            <a:ln w="9525" cap="flat" cmpd="sng" algn="ctr">
              <a:solidFill>
                <a:schemeClr val="accent6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6">
                  <a:lumMod val="75000"/>
                </a:schemeClr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REPORTE!$G$27:$G$31</c:f>
              <c:numCache>
                <c:formatCode>General</c:formatCode>
                <c:ptCount val="5"/>
                <c:pt idx="0">
                  <c:v>173</c:v>
                </c:pt>
                <c:pt idx="1">
                  <c:v>44</c:v>
                </c:pt>
                <c:pt idx="2">
                  <c:v>18</c:v>
                </c:pt>
                <c:pt idx="3">
                  <c:v>10</c:v>
                </c:pt>
                <c:pt idx="4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48-40CF-BF6E-D6057214DA94}"/>
            </c:ext>
          </c:extLst>
        </c:ser>
        <c:ser>
          <c:idx val="6"/>
          <c:order val="6"/>
          <c:tx>
            <c:strRef>
              <c:f>REPORTE!$H$26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accent1">
                  <a:lumMod val="60000"/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60000"/>
                  <a:lumMod val="75000"/>
                </a:schemeClr>
              </a:contourClr>
            </a:sp3d>
          </c:spPr>
          <c:invertIfNegative val="0"/>
          <c:cat>
            <c:strRef>
              <c:f>REPORTE!$A$27:$A$31</c:f>
              <c:strCache>
                <c:ptCount val="5"/>
                <c:pt idx="0">
                  <c:v>SEGUIMIENTO TELEFÓNICO</c:v>
                </c:pt>
                <c:pt idx="1">
                  <c:v>TELECONSULTA</c:v>
                </c:pt>
                <c:pt idx="2">
                  <c:v>TELEINTERCONSULTA</c:v>
                </c:pt>
                <c:pt idx="3">
                  <c:v>TELEMONITOREO</c:v>
                </c:pt>
                <c:pt idx="4">
                  <c:v>TELEORIENTACIÓN</c:v>
                </c:pt>
              </c:strCache>
            </c:strRef>
          </c:cat>
          <c:val>
            <c:numRef>
              <c:f>REPORTE!$H$27:$H$31</c:f>
              <c:numCache>
                <c:formatCode>General</c:formatCode>
                <c:ptCount val="5"/>
                <c:pt idx="0">
                  <c:v>71</c:v>
                </c:pt>
                <c:pt idx="1">
                  <c:v>25</c:v>
                </c:pt>
                <c:pt idx="2">
                  <c:v>49</c:v>
                </c:pt>
                <c:pt idx="3">
                  <c:v>15</c:v>
                </c:pt>
                <c:pt idx="4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82-4561-ACE8-81B25340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663733232"/>
        <c:axId val="663753616"/>
        <c:axId val="0"/>
      </c:bar3DChart>
      <c:catAx>
        <c:axId val="66373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cap="all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3753616"/>
        <c:crosses val="autoZero"/>
        <c:auto val="1"/>
        <c:lblAlgn val="ctr"/>
        <c:lblOffset val="100"/>
        <c:noMultiLvlLbl val="0"/>
      </c:catAx>
      <c:valAx>
        <c:axId val="66375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663733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AEC8D9B-C059-41FB-96AA-2FD5316921BA}">
  <sheetPr/>
  <sheetViews>
    <sheetView zoomScale="11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41C5E3-C444-415E-BFFC-B4135DB916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4060B-1B23-4FDC-964C-B7F62B157DA6}">
  <dimension ref="A1:AW33"/>
  <sheetViews>
    <sheetView tabSelected="1" zoomScaleNormal="100" workbookViewId="0">
      <pane xSplit="1" topLeftCell="B1" activePane="topRight" state="frozen"/>
      <selection pane="topRight" activeCell="AV28" sqref="AV28"/>
    </sheetView>
  </sheetViews>
  <sheetFormatPr baseColWidth="10" defaultRowHeight="15" x14ac:dyDescent="0.25"/>
  <cols>
    <col min="1" max="1" width="43" bestFit="1" customWidth="1"/>
    <col min="2" max="2" width="14.28515625" style="19" customWidth="1"/>
    <col min="3" max="3" width="11.42578125" style="19" customWidth="1"/>
    <col min="4" max="4" width="11.85546875" style="19" customWidth="1"/>
    <col min="5" max="5" width="9" style="19" customWidth="1"/>
    <col min="6" max="6" width="10" style="19" customWidth="1"/>
    <col min="7" max="7" width="12.5703125" style="19" bestFit="1" customWidth="1"/>
    <col min="8" max="8" width="13.7109375" style="19" customWidth="1"/>
    <col min="9" max="9" width="11.42578125" style="19"/>
    <col min="10" max="10" width="12.42578125" style="19" customWidth="1"/>
    <col min="11" max="13" width="11.42578125" style="19"/>
    <col min="14" max="14" width="15.7109375" style="19" customWidth="1"/>
    <col min="15" max="19" width="11.42578125" style="19"/>
    <col min="20" max="20" width="17.5703125" style="19" customWidth="1"/>
    <col min="21" max="21" width="16" style="19" customWidth="1"/>
    <col min="22" max="22" width="15.7109375" style="19" customWidth="1"/>
    <col min="23" max="24" width="15.28515625" style="19" customWidth="1"/>
    <col min="25" max="37" width="11.42578125" style="19"/>
    <col min="38" max="38" width="12.5703125" style="19" customWidth="1"/>
    <col min="39" max="43" width="11.42578125" style="19"/>
    <col min="44" max="44" width="13.42578125" style="19" customWidth="1"/>
    <col min="45" max="49" width="11.42578125" style="19"/>
  </cols>
  <sheetData>
    <row r="1" spans="1:49" ht="18.75" x14ac:dyDescent="0.3">
      <c r="A1" s="3" t="s">
        <v>20</v>
      </c>
    </row>
    <row r="3" spans="1:49" ht="15.75" thickBot="1" x14ac:dyDescent="0.3"/>
    <row r="4" spans="1:49" x14ac:dyDescent="0.25">
      <c r="A4" s="20" t="s">
        <v>0</v>
      </c>
      <c r="B4" s="22" t="s">
        <v>17</v>
      </c>
      <c r="C4" s="23"/>
      <c r="D4" s="23"/>
      <c r="E4" s="23"/>
      <c r="F4" s="23"/>
      <c r="G4" s="27" t="s">
        <v>35</v>
      </c>
      <c r="H4" s="22" t="s">
        <v>18</v>
      </c>
      <c r="I4" s="23"/>
      <c r="J4" s="23"/>
      <c r="K4" s="23"/>
      <c r="L4" s="23"/>
      <c r="M4" s="31" t="s">
        <v>36</v>
      </c>
      <c r="N4" s="33" t="s">
        <v>27</v>
      </c>
      <c r="O4" s="23"/>
      <c r="P4" s="23"/>
      <c r="Q4" s="23"/>
      <c r="R4" s="23"/>
      <c r="S4" s="25" t="s">
        <v>37</v>
      </c>
      <c r="T4" s="22" t="s">
        <v>30</v>
      </c>
      <c r="U4" s="23"/>
      <c r="V4" s="23"/>
      <c r="W4" s="23"/>
      <c r="X4" s="23"/>
      <c r="Y4" s="27" t="s">
        <v>38</v>
      </c>
      <c r="Z4" s="33" t="s">
        <v>32</v>
      </c>
      <c r="AA4" s="23"/>
      <c r="AB4" s="23"/>
      <c r="AC4" s="23"/>
      <c r="AD4" s="23"/>
      <c r="AE4" s="29" t="s">
        <v>39</v>
      </c>
      <c r="AF4" s="22" t="s">
        <v>34</v>
      </c>
      <c r="AG4" s="23"/>
      <c r="AH4" s="23"/>
      <c r="AI4" s="23"/>
      <c r="AJ4" s="23"/>
      <c r="AK4" s="35" t="s">
        <v>40</v>
      </c>
      <c r="AL4" s="33" t="s">
        <v>43</v>
      </c>
      <c r="AM4" s="23"/>
      <c r="AN4" s="23"/>
      <c r="AO4" s="23"/>
      <c r="AP4" s="24"/>
      <c r="AQ4" s="37" t="s">
        <v>44</v>
      </c>
      <c r="AR4" s="70" t="s">
        <v>46</v>
      </c>
      <c r="AS4" s="71"/>
      <c r="AT4" s="71"/>
      <c r="AU4" s="71"/>
      <c r="AV4" s="71"/>
      <c r="AW4" s="72" t="s">
        <v>44</v>
      </c>
    </row>
    <row r="5" spans="1:49" s="14" customFormat="1" ht="60.75" thickBot="1" x14ac:dyDescent="0.3">
      <c r="A5" s="21"/>
      <c r="B5" s="39" t="s">
        <v>3</v>
      </c>
      <c r="C5" s="40" t="s">
        <v>12</v>
      </c>
      <c r="D5" s="40" t="s">
        <v>5</v>
      </c>
      <c r="E5" s="40" t="s">
        <v>9</v>
      </c>
      <c r="F5" s="40" t="s">
        <v>4</v>
      </c>
      <c r="G5" s="28"/>
      <c r="H5" s="39" t="s">
        <v>3</v>
      </c>
      <c r="I5" s="40" t="s">
        <v>12</v>
      </c>
      <c r="J5" s="40" t="s">
        <v>5</v>
      </c>
      <c r="K5" s="40" t="s">
        <v>9</v>
      </c>
      <c r="L5" s="40" t="s">
        <v>4</v>
      </c>
      <c r="M5" s="32"/>
      <c r="N5" s="41" t="s">
        <v>3</v>
      </c>
      <c r="O5" s="40" t="s">
        <v>12</v>
      </c>
      <c r="P5" s="40" t="s">
        <v>5</v>
      </c>
      <c r="Q5" s="40" t="s">
        <v>9</v>
      </c>
      <c r="R5" s="40" t="s">
        <v>4</v>
      </c>
      <c r="S5" s="26"/>
      <c r="T5" s="39" t="s">
        <v>3</v>
      </c>
      <c r="U5" s="40" t="s">
        <v>12</v>
      </c>
      <c r="V5" s="40" t="s">
        <v>5</v>
      </c>
      <c r="W5" s="40" t="s">
        <v>9</v>
      </c>
      <c r="X5" s="40" t="s">
        <v>4</v>
      </c>
      <c r="Y5" s="28"/>
      <c r="Z5" s="41" t="s">
        <v>3</v>
      </c>
      <c r="AA5" s="40" t="s">
        <v>12</v>
      </c>
      <c r="AB5" s="40" t="s">
        <v>5</v>
      </c>
      <c r="AC5" s="40" t="s">
        <v>9</v>
      </c>
      <c r="AD5" s="40" t="s">
        <v>4</v>
      </c>
      <c r="AE5" s="30"/>
      <c r="AF5" s="42" t="s">
        <v>3</v>
      </c>
      <c r="AG5" s="43" t="s">
        <v>12</v>
      </c>
      <c r="AH5" s="43" t="s">
        <v>5</v>
      </c>
      <c r="AI5" s="43" t="s">
        <v>9</v>
      </c>
      <c r="AJ5" s="43" t="s">
        <v>4</v>
      </c>
      <c r="AK5" s="36"/>
      <c r="AL5" s="41" t="s">
        <v>3</v>
      </c>
      <c r="AM5" s="40" t="s">
        <v>12</v>
      </c>
      <c r="AN5" s="40" t="s">
        <v>5</v>
      </c>
      <c r="AO5" s="40" t="s">
        <v>9</v>
      </c>
      <c r="AP5" s="44" t="s">
        <v>4</v>
      </c>
      <c r="AQ5" s="38"/>
      <c r="AR5" s="73" t="s">
        <v>3</v>
      </c>
      <c r="AS5" s="74" t="s">
        <v>12</v>
      </c>
      <c r="AT5" s="74" t="s">
        <v>5</v>
      </c>
      <c r="AU5" s="74" t="s">
        <v>9</v>
      </c>
      <c r="AV5" s="74" t="s">
        <v>4</v>
      </c>
      <c r="AW5" s="75"/>
    </row>
    <row r="6" spans="1:49" x14ac:dyDescent="0.25">
      <c r="A6" s="17" t="s">
        <v>6</v>
      </c>
      <c r="B6" s="45">
        <v>15</v>
      </c>
      <c r="C6" s="46"/>
      <c r="D6" s="46"/>
      <c r="E6" s="46"/>
      <c r="F6" s="46">
        <v>17</v>
      </c>
      <c r="G6" s="47">
        <v>32</v>
      </c>
      <c r="H6" s="45">
        <v>13</v>
      </c>
      <c r="I6" s="46"/>
      <c r="J6" s="46"/>
      <c r="K6" s="46"/>
      <c r="L6" s="46">
        <v>14</v>
      </c>
      <c r="M6" s="47">
        <v>27</v>
      </c>
      <c r="N6" s="48">
        <v>15</v>
      </c>
      <c r="O6" s="46"/>
      <c r="P6" s="46"/>
      <c r="Q6" s="46"/>
      <c r="R6" s="46">
        <v>15</v>
      </c>
      <c r="S6" s="49">
        <v>30</v>
      </c>
      <c r="T6" s="45">
        <v>5</v>
      </c>
      <c r="U6" s="46">
        <v>1</v>
      </c>
      <c r="V6" s="46"/>
      <c r="W6" s="46">
        <v>7</v>
      </c>
      <c r="X6" s="46">
        <v>5</v>
      </c>
      <c r="Y6" s="47">
        <v>18</v>
      </c>
      <c r="Z6" s="48">
        <v>6</v>
      </c>
      <c r="AA6" s="46"/>
      <c r="AB6" s="46"/>
      <c r="AC6" s="46"/>
      <c r="AD6" s="46">
        <v>6</v>
      </c>
      <c r="AE6" s="49">
        <v>12</v>
      </c>
      <c r="AF6" s="50">
        <v>24</v>
      </c>
      <c r="AG6" s="51"/>
      <c r="AH6" s="51">
        <v>4</v>
      </c>
      <c r="AI6" s="51">
        <v>1</v>
      </c>
      <c r="AJ6" s="51">
        <v>33</v>
      </c>
      <c r="AK6" s="52">
        <v>62</v>
      </c>
      <c r="AL6" s="48">
        <v>3</v>
      </c>
      <c r="AM6" s="48"/>
      <c r="AN6" s="48">
        <v>5</v>
      </c>
      <c r="AO6" s="48"/>
      <c r="AP6" s="48">
        <v>5</v>
      </c>
      <c r="AQ6" s="53">
        <v>13</v>
      </c>
      <c r="AR6" s="50">
        <f>B6+H6+N6+T6+Z6+AF6+AL6</f>
        <v>81</v>
      </c>
      <c r="AS6" s="51">
        <f t="shared" ref="AS6:AW6" si="0">C6+I6+O6+U6+AA6+AG6+AM6</f>
        <v>1</v>
      </c>
      <c r="AT6" s="51">
        <f t="shared" si="0"/>
        <v>9</v>
      </c>
      <c r="AU6" s="51">
        <f t="shared" si="0"/>
        <v>8</v>
      </c>
      <c r="AV6" s="51">
        <f t="shared" si="0"/>
        <v>95</v>
      </c>
      <c r="AW6" s="52">
        <f t="shared" si="0"/>
        <v>194</v>
      </c>
    </row>
    <row r="7" spans="1:49" x14ac:dyDescent="0.25">
      <c r="A7" s="15" t="s">
        <v>13</v>
      </c>
      <c r="B7" s="50">
        <v>31</v>
      </c>
      <c r="C7" s="51"/>
      <c r="D7" s="51">
        <v>2</v>
      </c>
      <c r="E7" s="51">
        <v>7</v>
      </c>
      <c r="F7" s="51">
        <v>48</v>
      </c>
      <c r="G7" s="52">
        <v>88</v>
      </c>
      <c r="H7" s="50">
        <v>33</v>
      </c>
      <c r="I7" s="51"/>
      <c r="J7" s="51"/>
      <c r="K7" s="51"/>
      <c r="L7" s="51">
        <v>35</v>
      </c>
      <c r="M7" s="52">
        <v>68</v>
      </c>
      <c r="N7" s="54">
        <v>23</v>
      </c>
      <c r="O7" s="51"/>
      <c r="P7" s="51">
        <v>4</v>
      </c>
      <c r="Q7" s="51"/>
      <c r="R7" s="51">
        <v>74</v>
      </c>
      <c r="S7" s="55">
        <v>101</v>
      </c>
      <c r="T7" s="50">
        <v>11</v>
      </c>
      <c r="U7" s="51"/>
      <c r="V7" s="51">
        <v>2</v>
      </c>
      <c r="W7" s="51">
        <v>1</v>
      </c>
      <c r="X7" s="51">
        <v>78</v>
      </c>
      <c r="Y7" s="52">
        <v>92</v>
      </c>
      <c r="Z7" s="54">
        <v>20</v>
      </c>
      <c r="AA7" s="51"/>
      <c r="AB7" s="51">
        <v>1</v>
      </c>
      <c r="AC7" s="51">
        <v>2</v>
      </c>
      <c r="AD7" s="51">
        <v>39</v>
      </c>
      <c r="AE7" s="55">
        <v>62</v>
      </c>
      <c r="AF7" s="50">
        <v>26</v>
      </c>
      <c r="AG7" s="51"/>
      <c r="AH7" s="51">
        <v>3</v>
      </c>
      <c r="AI7" s="51">
        <v>2</v>
      </c>
      <c r="AJ7" s="51">
        <v>16</v>
      </c>
      <c r="AK7" s="52">
        <v>47</v>
      </c>
      <c r="AL7" s="54">
        <v>3</v>
      </c>
      <c r="AM7" s="54"/>
      <c r="AN7" s="54">
        <v>3</v>
      </c>
      <c r="AO7" s="54">
        <v>8</v>
      </c>
      <c r="AP7" s="54">
        <v>7</v>
      </c>
      <c r="AQ7" s="56">
        <v>21</v>
      </c>
      <c r="AR7" s="50">
        <f t="shared" ref="AR7:AR20" si="1">B7+H7+N7+T7+Z7+AF7+AL7</f>
        <v>147</v>
      </c>
      <c r="AS7" s="51">
        <f t="shared" ref="AS7:AS20" si="2">C7+I7+O7+U7+AA7+AG7+AM7</f>
        <v>0</v>
      </c>
      <c r="AT7" s="51">
        <f t="shared" ref="AT7:AT20" si="3">D7+J7+P7+V7+AB7+AH7+AN7</f>
        <v>15</v>
      </c>
      <c r="AU7" s="51">
        <f t="shared" ref="AU7:AU20" si="4">E7+K7+Q7+W7+AC7+AI7+AO7</f>
        <v>20</v>
      </c>
      <c r="AV7" s="51">
        <f t="shared" ref="AV7:AV20" si="5">F7+L7+R7+X7+AD7+AJ7+AP7</f>
        <v>297</v>
      </c>
      <c r="AW7" s="52">
        <f t="shared" ref="AW7:AW20" si="6">G7+M7+S7+Y7+AE7+AK7+AQ7</f>
        <v>479</v>
      </c>
    </row>
    <row r="8" spans="1:49" x14ac:dyDescent="0.25">
      <c r="A8" s="15" t="s">
        <v>25</v>
      </c>
      <c r="B8" s="50"/>
      <c r="C8" s="51"/>
      <c r="D8" s="51"/>
      <c r="E8" s="51"/>
      <c r="F8" s="51"/>
      <c r="G8" s="52"/>
      <c r="H8" s="50"/>
      <c r="I8" s="51"/>
      <c r="J8" s="51"/>
      <c r="K8" s="51"/>
      <c r="L8" s="51"/>
      <c r="M8" s="52"/>
      <c r="N8" s="54"/>
      <c r="O8" s="51">
        <v>2</v>
      </c>
      <c r="P8" s="51"/>
      <c r="Q8" s="51"/>
      <c r="R8" s="51">
        <v>1</v>
      </c>
      <c r="S8" s="55">
        <v>3</v>
      </c>
      <c r="T8" s="50"/>
      <c r="U8" s="51"/>
      <c r="V8" s="51"/>
      <c r="W8" s="51"/>
      <c r="X8" s="51"/>
      <c r="Y8" s="52"/>
      <c r="Z8" s="54"/>
      <c r="AA8" s="51"/>
      <c r="AB8" s="51"/>
      <c r="AC8" s="51"/>
      <c r="AD8" s="51"/>
      <c r="AE8" s="55"/>
      <c r="AF8" s="50"/>
      <c r="AG8" s="51"/>
      <c r="AH8" s="51"/>
      <c r="AI8" s="51"/>
      <c r="AJ8" s="51"/>
      <c r="AK8" s="52"/>
      <c r="AL8" s="54"/>
      <c r="AM8" s="54"/>
      <c r="AN8" s="54"/>
      <c r="AO8" s="54"/>
      <c r="AP8" s="54"/>
      <c r="AQ8" s="56"/>
      <c r="AR8" s="50">
        <f t="shared" si="1"/>
        <v>0</v>
      </c>
      <c r="AS8" s="51">
        <f t="shared" si="2"/>
        <v>2</v>
      </c>
      <c r="AT8" s="51">
        <f t="shared" si="3"/>
        <v>0</v>
      </c>
      <c r="AU8" s="51">
        <f t="shared" si="4"/>
        <v>0</v>
      </c>
      <c r="AV8" s="51">
        <f t="shared" si="5"/>
        <v>1</v>
      </c>
      <c r="AW8" s="52">
        <f t="shared" si="6"/>
        <v>3</v>
      </c>
    </row>
    <row r="9" spans="1:49" x14ac:dyDescent="0.25">
      <c r="A9" s="15" t="s">
        <v>26</v>
      </c>
      <c r="B9" s="50"/>
      <c r="C9" s="51"/>
      <c r="D9" s="51"/>
      <c r="E9" s="51"/>
      <c r="F9" s="51"/>
      <c r="G9" s="52"/>
      <c r="H9" s="50"/>
      <c r="I9" s="51"/>
      <c r="J9" s="51"/>
      <c r="K9" s="51"/>
      <c r="L9" s="51"/>
      <c r="M9" s="52"/>
      <c r="N9" s="54"/>
      <c r="O9" s="51"/>
      <c r="P9" s="51"/>
      <c r="Q9" s="51">
        <v>8</v>
      </c>
      <c r="R9" s="51"/>
      <c r="S9" s="55">
        <v>8</v>
      </c>
      <c r="T9" s="50"/>
      <c r="U9" s="51"/>
      <c r="V9" s="51"/>
      <c r="W9" s="51">
        <v>9</v>
      </c>
      <c r="X9" s="51">
        <v>9</v>
      </c>
      <c r="Y9" s="52">
        <v>18</v>
      </c>
      <c r="Z9" s="54"/>
      <c r="AA9" s="51">
        <v>1</v>
      </c>
      <c r="AB9" s="51"/>
      <c r="AC9" s="51"/>
      <c r="AD9" s="51"/>
      <c r="AE9" s="55">
        <v>1</v>
      </c>
      <c r="AF9" s="50"/>
      <c r="AG9" s="51"/>
      <c r="AH9" s="51"/>
      <c r="AI9" s="51"/>
      <c r="AJ9" s="51"/>
      <c r="AK9" s="52"/>
      <c r="AL9" s="54"/>
      <c r="AM9" s="54"/>
      <c r="AN9" s="54"/>
      <c r="AO9" s="54"/>
      <c r="AP9" s="54"/>
      <c r="AQ9" s="56"/>
      <c r="AR9" s="50">
        <f t="shared" si="1"/>
        <v>0</v>
      </c>
      <c r="AS9" s="51">
        <f t="shared" si="2"/>
        <v>1</v>
      </c>
      <c r="AT9" s="51">
        <f t="shared" si="3"/>
        <v>0</v>
      </c>
      <c r="AU9" s="51">
        <f t="shared" si="4"/>
        <v>17</v>
      </c>
      <c r="AV9" s="51">
        <f t="shared" si="5"/>
        <v>9</v>
      </c>
      <c r="AW9" s="52">
        <f t="shared" si="6"/>
        <v>27</v>
      </c>
    </row>
    <row r="10" spans="1:49" x14ac:dyDescent="0.25">
      <c r="A10" s="16" t="s">
        <v>1</v>
      </c>
      <c r="B10" s="57">
        <v>60</v>
      </c>
      <c r="C10" s="58"/>
      <c r="D10" s="58"/>
      <c r="E10" s="58"/>
      <c r="F10" s="58"/>
      <c r="G10" s="59">
        <v>60</v>
      </c>
      <c r="H10" s="57">
        <v>32</v>
      </c>
      <c r="I10" s="58">
        <v>1</v>
      </c>
      <c r="J10" s="58"/>
      <c r="K10" s="58"/>
      <c r="L10" s="58"/>
      <c r="M10" s="59">
        <v>33</v>
      </c>
      <c r="N10" s="60">
        <v>66</v>
      </c>
      <c r="O10" s="58">
        <v>19</v>
      </c>
      <c r="P10" s="58"/>
      <c r="Q10" s="58"/>
      <c r="R10" s="58">
        <v>17</v>
      </c>
      <c r="S10" s="61">
        <v>102</v>
      </c>
      <c r="T10" s="57">
        <v>94</v>
      </c>
      <c r="U10" s="58">
        <v>9</v>
      </c>
      <c r="V10" s="58"/>
      <c r="W10" s="58"/>
      <c r="X10" s="58">
        <v>5</v>
      </c>
      <c r="Y10" s="59">
        <v>108</v>
      </c>
      <c r="Z10" s="60">
        <v>34</v>
      </c>
      <c r="AA10" s="58">
        <v>16</v>
      </c>
      <c r="AB10" s="58"/>
      <c r="AC10" s="58"/>
      <c r="AD10" s="58"/>
      <c r="AE10" s="61">
        <v>50</v>
      </c>
      <c r="AF10" s="57">
        <v>94</v>
      </c>
      <c r="AG10" s="58">
        <v>42</v>
      </c>
      <c r="AH10" s="58"/>
      <c r="AI10" s="58"/>
      <c r="AJ10" s="58"/>
      <c r="AK10" s="59">
        <v>136</v>
      </c>
      <c r="AL10" s="60">
        <v>49</v>
      </c>
      <c r="AM10" s="60">
        <v>25</v>
      </c>
      <c r="AN10" s="60"/>
      <c r="AO10" s="60"/>
      <c r="AP10" s="60">
        <v>2</v>
      </c>
      <c r="AQ10" s="62">
        <v>76</v>
      </c>
      <c r="AR10" s="57">
        <f t="shared" si="1"/>
        <v>429</v>
      </c>
      <c r="AS10" s="58">
        <f t="shared" si="2"/>
        <v>112</v>
      </c>
      <c r="AT10" s="58">
        <f t="shared" si="3"/>
        <v>0</v>
      </c>
      <c r="AU10" s="58">
        <f t="shared" si="4"/>
        <v>0</v>
      </c>
      <c r="AV10" s="58">
        <f t="shared" si="5"/>
        <v>24</v>
      </c>
      <c r="AW10" s="59">
        <f t="shared" si="6"/>
        <v>565</v>
      </c>
    </row>
    <row r="11" spans="1:49" x14ac:dyDescent="0.25">
      <c r="A11" s="15" t="s">
        <v>2</v>
      </c>
      <c r="B11" s="50">
        <v>60</v>
      </c>
      <c r="C11" s="51"/>
      <c r="D11" s="51"/>
      <c r="E11" s="51"/>
      <c r="F11" s="51"/>
      <c r="G11" s="52">
        <v>60</v>
      </c>
      <c r="H11" s="50">
        <v>32</v>
      </c>
      <c r="I11" s="51">
        <v>1</v>
      </c>
      <c r="J11" s="51"/>
      <c r="K11" s="51"/>
      <c r="L11" s="51"/>
      <c r="M11" s="52">
        <v>33</v>
      </c>
      <c r="N11" s="54">
        <v>66</v>
      </c>
      <c r="O11" s="51">
        <v>19</v>
      </c>
      <c r="P11" s="51"/>
      <c r="Q11" s="51"/>
      <c r="R11" s="51">
        <v>17</v>
      </c>
      <c r="S11" s="55">
        <v>102</v>
      </c>
      <c r="T11" s="50">
        <v>94</v>
      </c>
      <c r="U11" s="51">
        <v>9</v>
      </c>
      <c r="V11" s="51"/>
      <c r="W11" s="51"/>
      <c r="X11" s="51">
        <v>5</v>
      </c>
      <c r="Y11" s="52">
        <v>108</v>
      </c>
      <c r="Z11" s="54">
        <v>34</v>
      </c>
      <c r="AA11" s="51">
        <v>16</v>
      </c>
      <c r="AB11" s="51"/>
      <c r="AC11" s="51"/>
      <c r="AD11" s="51"/>
      <c r="AE11" s="55">
        <v>50</v>
      </c>
      <c r="AF11" s="50">
        <v>94</v>
      </c>
      <c r="AG11" s="51">
        <v>42</v>
      </c>
      <c r="AH11" s="51"/>
      <c r="AI11" s="51"/>
      <c r="AJ11" s="51"/>
      <c r="AK11" s="52">
        <v>136</v>
      </c>
      <c r="AL11" s="54">
        <v>49</v>
      </c>
      <c r="AM11" s="54">
        <v>25</v>
      </c>
      <c r="AN11" s="54"/>
      <c r="AO11" s="54"/>
      <c r="AP11" s="54">
        <v>2</v>
      </c>
      <c r="AQ11" s="56">
        <v>76</v>
      </c>
      <c r="AR11" s="50">
        <f t="shared" si="1"/>
        <v>429</v>
      </c>
      <c r="AS11" s="51">
        <f t="shared" si="2"/>
        <v>112</v>
      </c>
      <c r="AT11" s="51">
        <f t="shared" si="3"/>
        <v>0</v>
      </c>
      <c r="AU11" s="51">
        <f t="shared" si="4"/>
        <v>0</v>
      </c>
      <c r="AV11" s="51">
        <f t="shared" si="5"/>
        <v>24</v>
      </c>
      <c r="AW11" s="52">
        <f t="shared" si="6"/>
        <v>565</v>
      </c>
    </row>
    <row r="12" spans="1:49" x14ac:dyDescent="0.25">
      <c r="A12" s="16" t="s">
        <v>10</v>
      </c>
      <c r="B12" s="57"/>
      <c r="C12" s="58">
        <v>1</v>
      </c>
      <c r="D12" s="58"/>
      <c r="E12" s="58">
        <v>1</v>
      </c>
      <c r="F12" s="58"/>
      <c r="G12" s="59">
        <v>2</v>
      </c>
      <c r="H12" s="57">
        <v>2</v>
      </c>
      <c r="I12" s="58">
        <v>3</v>
      </c>
      <c r="J12" s="58">
        <v>5</v>
      </c>
      <c r="K12" s="58">
        <v>9</v>
      </c>
      <c r="L12" s="58">
        <v>3</v>
      </c>
      <c r="M12" s="59">
        <v>22</v>
      </c>
      <c r="N12" s="60">
        <v>3</v>
      </c>
      <c r="O12" s="58">
        <v>1</v>
      </c>
      <c r="P12" s="58">
        <v>9</v>
      </c>
      <c r="Q12" s="58">
        <v>16</v>
      </c>
      <c r="R12" s="58">
        <v>1</v>
      </c>
      <c r="S12" s="61">
        <v>30</v>
      </c>
      <c r="T12" s="57">
        <v>20</v>
      </c>
      <c r="U12" s="58"/>
      <c r="V12" s="58">
        <v>2</v>
      </c>
      <c r="W12" s="58">
        <v>17</v>
      </c>
      <c r="X12" s="58">
        <v>21</v>
      </c>
      <c r="Y12" s="59">
        <v>60</v>
      </c>
      <c r="Z12" s="60">
        <v>8</v>
      </c>
      <c r="AA12" s="58"/>
      <c r="AB12" s="58">
        <v>1</v>
      </c>
      <c r="AC12" s="58">
        <v>11</v>
      </c>
      <c r="AD12" s="58">
        <v>7</v>
      </c>
      <c r="AE12" s="61">
        <v>27</v>
      </c>
      <c r="AF12" s="57"/>
      <c r="AG12" s="58">
        <v>2</v>
      </c>
      <c r="AH12" s="58">
        <v>6</v>
      </c>
      <c r="AI12" s="58">
        <v>2</v>
      </c>
      <c r="AJ12" s="58">
        <v>3</v>
      </c>
      <c r="AK12" s="59">
        <v>13</v>
      </c>
      <c r="AL12" s="60"/>
      <c r="AM12" s="60"/>
      <c r="AN12" s="60">
        <v>32</v>
      </c>
      <c r="AO12" s="60">
        <v>4</v>
      </c>
      <c r="AP12" s="60"/>
      <c r="AQ12" s="62">
        <v>36</v>
      </c>
      <c r="AR12" s="57">
        <f t="shared" si="1"/>
        <v>33</v>
      </c>
      <c r="AS12" s="58">
        <f t="shared" si="2"/>
        <v>7</v>
      </c>
      <c r="AT12" s="58">
        <f t="shared" si="3"/>
        <v>55</v>
      </c>
      <c r="AU12" s="58">
        <f t="shared" si="4"/>
        <v>60</v>
      </c>
      <c r="AV12" s="58">
        <f t="shared" si="5"/>
        <v>35</v>
      </c>
      <c r="AW12" s="59">
        <f t="shared" si="6"/>
        <v>190</v>
      </c>
    </row>
    <row r="13" spans="1:49" x14ac:dyDescent="0.25">
      <c r="A13" s="15" t="s">
        <v>11</v>
      </c>
      <c r="B13" s="50"/>
      <c r="C13" s="51">
        <v>1</v>
      </c>
      <c r="D13" s="51"/>
      <c r="E13" s="51">
        <v>1</v>
      </c>
      <c r="F13" s="51"/>
      <c r="G13" s="52">
        <v>2</v>
      </c>
      <c r="H13" s="50">
        <v>2</v>
      </c>
      <c r="I13" s="51">
        <v>3</v>
      </c>
      <c r="J13" s="51">
        <v>5</v>
      </c>
      <c r="K13" s="51">
        <v>9</v>
      </c>
      <c r="L13" s="51">
        <v>3</v>
      </c>
      <c r="M13" s="52">
        <v>22</v>
      </c>
      <c r="N13" s="54">
        <v>3</v>
      </c>
      <c r="O13" s="51">
        <v>1</v>
      </c>
      <c r="P13" s="51">
        <v>9</v>
      </c>
      <c r="Q13" s="51">
        <v>13</v>
      </c>
      <c r="R13" s="51">
        <v>1</v>
      </c>
      <c r="S13" s="55">
        <v>27</v>
      </c>
      <c r="T13" s="50">
        <v>20</v>
      </c>
      <c r="U13" s="51"/>
      <c r="V13" s="51">
        <v>2</v>
      </c>
      <c r="W13" s="51">
        <v>17</v>
      </c>
      <c r="X13" s="51">
        <v>21</v>
      </c>
      <c r="Y13" s="52">
        <v>60</v>
      </c>
      <c r="Z13" s="54">
        <v>8</v>
      </c>
      <c r="AA13" s="51"/>
      <c r="AB13" s="51">
        <v>1</v>
      </c>
      <c r="AC13" s="51">
        <v>10</v>
      </c>
      <c r="AD13" s="51">
        <v>7</v>
      </c>
      <c r="AE13" s="55">
        <v>26</v>
      </c>
      <c r="AF13" s="50"/>
      <c r="AG13" s="51">
        <v>2</v>
      </c>
      <c r="AH13" s="51">
        <v>6</v>
      </c>
      <c r="AI13" s="51">
        <v>2</v>
      </c>
      <c r="AJ13" s="51">
        <v>3</v>
      </c>
      <c r="AK13" s="52">
        <v>13</v>
      </c>
      <c r="AL13" s="54"/>
      <c r="AM13" s="54"/>
      <c r="AN13" s="54">
        <v>32</v>
      </c>
      <c r="AO13" s="54">
        <v>4</v>
      </c>
      <c r="AP13" s="54"/>
      <c r="AQ13" s="56">
        <v>36</v>
      </c>
      <c r="AR13" s="50">
        <f t="shared" si="1"/>
        <v>33</v>
      </c>
      <c r="AS13" s="51">
        <f t="shared" si="2"/>
        <v>7</v>
      </c>
      <c r="AT13" s="51">
        <f t="shared" si="3"/>
        <v>55</v>
      </c>
      <c r="AU13" s="51">
        <f t="shared" si="4"/>
        <v>56</v>
      </c>
      <c r="AV13" s="51">
        <f t="shared" si="5"/>
        <v>35</v>
      </c>
      <c r="AW13" s="52">
        <f t="shared" si="6"/>
        <v>186</v>
      </c>
    </row>
    <row r="14" spans="1:49" x14ac:dyDescent="0.25">
      <c r="A14" s="15" t="s">
        <v>23</v>
      </c>
      <c r="B14" s="50"/>
      <c r="C14" s="51"/>
      <c r="D14" s="51"/>
      <c r="E14" s="51"/>
      <c r="F14" s="51"/>
      <c r="G14" s="52"/>
      <c r="H14" s="50"/>
      <c r="I14" s="51"/>
      <c r="J14" s="51"/>
      <c r="K14" s="51"/>
      <c r="L14" s="51"/>
      <c r="M14" s="52"/>
      <c r="N14" s="54"/>
      <c r="O14" s="51"/>
      <c r="P14" s="51"/>
      <c r="Q14" s="51">
        <v>3</v>
      </c>
      <c r="R14" s="51"/>
      <c r="S14" s="55">
        <v>3</v>
      </c>
      <c r="T14" s="50"/>
      <c r="U14" s="51"/>
      <c r="V14" s="51"/>
      <c r="W14" s="51"/>
      <c r="X14" s="51"/>
      <c r="Y14" s="52"/>
      <c r="Z14" s="54"/>
      <c r="AA14" s="51"/>
      <c r="AB14" s="51"/>
      <c r="AC14" s="51">
        <v>1</v>
      </c>
      <c r="AD14" s="51"/>
      <c r="AE14" s="55">
        <v>1</v>
      </c>
      <c r="AF14" s="50"/>
      <c r="AG14" s="51"/>
      <c r="AH14" s="51"/>
      <c r="AI14" s="51"/>
      <c r="AJ14" s="51"/>
      <c r="AK14" s="52"/>
      <c r="AL14" s="54"/>
      <c r="AM14" s="54"/>
      <c r="AN14" s="54"/>
      <c r="AO14" s="54"/>
      <c r="AP14" s="54"/>
      <c r="AQ14" s="56"/>
      <c r="AR14" s="50">
        <f t="shared" si="1"/>
        <v>0</v>
      </c>
      <c r="AS14" s="51">
        <f t="shared" si="2"/>
        <v>0</v>
      </c>
      <c r="AT14" s="51">
        <f t="shared" si="3"/>
        <v>0</v>
      </c>
      <c r="AU14" s="51">
        <f t="shared" si="4"/>
        <v>4</v>
      </c>
      <c r="AV14" s="51">
        <f t="shared" si="5"/>
        <v>0</v>
      </c>
      <c r="AW14" s="52">
        <f t="shared" si="6"/>
        <v>4</v>
      </c>
    </row>
    <row r="15" spans="1:49" x14ac:dyDescent="0.25">
      <c r="A15" s="16" t="s">
        <v>7</v>
      </c>
      <c r="B15" s="57"/>
      <c r="C15" s="58">
        <v>2</v>
      </c>
      <c r="D15" s="58"/>
      <c r="E15" s="58">
        <v>8</v>
      </c>
      <c r="F15" s="58">
        <v>2</v>
      </c>
      <c r="G15" s="59">
        <v>12</v>
      </c>
      <c r="H15" s="57">
        <v>3</v>
      </c>
      <c r="I15" s="58">
        <v>1</v>
      </c>
      <c r="J15" s="58">
        <v>2</v>
      </c>
      <c r="K15" s="58">
        <v>7</v>
      </c>
      <c r="L15" s="58">
        <v>3</v>
      </c>
      <c r="M15" s="59">
        <v>16</v>
      </c>
      <c r="N15" s="60">
        <v>14</v>
      </c>
      <c r="O15" s="58"/>
      <c r="P15" s="58">
        <v>3</v>
      </c>
      <c r="Q15" s="58">
        <v>9</v>
      </c>
      <c r="R15" s="58">
        <v>60</v>
      </c>
      <c r="S15" s="61">
        <v>86</v>
      </c>
      <c r="T15" s="57">
        <v>12</v>
      </c>
      <c r="U15" s="58"/>
      <c r="V15" s="58">
        <v>5</v>
      </c>
      <c r="W15" s="58">
        <v>7</v>
      </c>
      <c r="X15" s="58">
        <v>38</v>
      </c>
      <c r="Y15" s="59">
        <v>62</v>
      </c>
      <c r="Z15" s="60">
        <v>4</v>
      </c>
      <c r="AA15" s="58"/>
      <c r="AB15" s="58">
        <v>5</v>
      </c>
      <c r="AC15" s="58">
        <v>13</v>
      </c>
      <c r="AD15" s="58">
        <v>30</v>
      </c>
      <c r="AE15" s="61">
        <v>52</v>
      </c>
      <c r="AF15" s="57">
        <v>29</v>
      </c>
      <c r="AG15" s="58"/>
      <c r="AH15" s="58">
        <v>5</v>
      </c>
      <c r="AI15" s="58">
        <v>5</v>
      </c>
      <c r="AJ15" s="58">
        <v>75</v>
      </c>
      <c r="AK15" s="59">
        <v>114</v>
      </c>
      <c r="AL15" s="60">
        <v>16</v>
      </c>
      <c r="AM15" s="60"/>
      <c r="AN15" s="60">
        <v>9</v>
      </c>
      <c r="AO15" s="60">
        <v>3</v>
      </c>
      <c r="AP15" s="60">
        <v>47</v>
      </c>
      <c r="AQ15" s="62">
        <v>75</v>
      </c>
      <c r="AR15" s="57">
        <f t="shared" si="1"/>
        <v>78</v>
      </c>
      <c r="AS15" s="58">
        <f t="shared" si="2"/>
        <v>3</v>
      </c>
      <c r="AT15" s="58">
        <f t="shared" si="3"/>
        <v>29</v>
      </c>
      <c r="AU15" s="58">
        <f t="shared" si="4"/>
        <v>52</v>
      </c>
      <c r="AV15" s="58">
        <f t="shared" si="5"/>
        <v>255</v>
      </c>
      <c r="AW15" s="59">
        <f t="shared" si="6"/>
        <v>417</v>
      </c>
    </row>
    <row r="16" spans="1:49" x14ac:dyDescent="0.25">
      <c r="A16" s="15" t="s">
        <v>24</v>
      </c>
      <c r="B16" s="50"/>
      <c r="C16" s="51"/>
      <c r="D16" s="51"/>
      <c r="E16" s="51"/>
      <c r="F16" s="51"/>
      <c r="G16" s="52"/>
      <c r="H16" s="50"/>
      <c r="I16" s="51"/>
      <c r="J16" s="51"/>
      <c r="K16" s="51"/>
      <c r="L16" s="51"/>
      <c r="M16" s="52"/>
      <c r="N16" s="54"/>
      <c r="O16" s="51"/>
      <c r="P16" s="51"/>
      <c r="Q16" s="51"/>
      <c r="R16" s="51">
        <v>20</v>
      </c>
      <c r="S16" s="55">
        <v>20</v>
      </c>
      <c r="T16" s="50"/>
      <c r="U16" s="51"/>
      <c r="V16" s="51"/>
      <c r="W16" s="51">
        <v>1</v>
      </c>
      <c r="X16" s="51"/>
      <c r="Y16" s="52">
        <v>1</v>
      </c>
      <c r="Z16" s="54">
        <v>1</v>
      </c>
      <c r="AA16" s="51"/>
      <c r="AB16" s="51"/>
      <c r="AC16" s="51">
        <v>3</v>
      </c>
      <c r="AD16" s="51">
        <v>4</v>
      </c>
      <c r="AE16" s="55">
        <v>8</v>
      </c>
      <c r="AF16" s="50">
        <v>27</v>
      </c>
      <c r="AG16" s="51"/>
      <c r="AH16" s="51"/>
      <c r="AI16" s="51"/>
      <c r="AJ16" s="51">
        <v>57</v>
      </c>
      <c r="AK16" s="52">
        <v>84</v>
      </c>
      <c r="AL16" s="54">
        <v>12</v>
      </c>
      <c r="AM16" s="54"/>
      <c r="AN16" s="54"/>
      <c r="AO16" s="54"/>
      <c r="AP16" s="54">
        <v>35</v>
      </c>
      <c r="AQ16" s="56">
        <v>47</v>
      </c>
      <c r="AR16" s="50">
        <f t="shared" si="1"/>
        <v>40</v>
      </c>
      <c r="AS16" s="51">
        <f t="shared" si="2"/>
        <v>0</v>
      </c>
      <c r="AT16" s="51">
        <f t="shared" si="3"/>
        <v>0</v>
      </c>
      <c r="AU16" s="51">
        <f t="shared" si="4"/>
        <v>4</v>
      </c>
      <c r="AV16" s="51">
        <f t="shared" si="5"/>
        <v>116</v>
      </c>
      <c r="AW16" s="52">
        <f t="shared" si="6"/>
        <v>160</v>
      </c>
    </row>
    <row r="17" spans="1:49" x14ac:dyDescent="0.25">
      <c r="A17" s="15" t="s">
        <v>8</v>
      </c>
      <c r="B17" s="50"/>
      <c r="C17" s="51"/>
      <c r="D17" s="51"/>
      <c r="E17" s="51">
        <v>5</v>
      </c>
      <c r="F17" s="51">
        <v>2</v>
      </c>
      <c r="G17" s="52">
        <v>7</v>
      </c>
      <c r="H17" s="50">
        <v>3</v>
      </c>
      <c r="I17" s="51">
        <v>1</v>
      </c>
      <c r="J17" s="51"/>
      <c r="K17" s="51">
        <v>5</v>
      </c>
      <c r="L17" s="51">
        <v>3</v>
      </c>
      <c r="M17" s="52">
        <v>12</v>
      </c>
      <c r="N17" s="54">
        <v>14</v>
      </c>
      <c r="O17" s="51"/>
      <c r="P17" s="51"/>
      <c r="Q17" s="51">
        <v>6</v>
      </c>
      <c r="R17" s="51">
        <v>19</v>
      </c>
      <c r="S17" s="55">
        <v>39</v>
      </c>
      <c r="T17" s="50">
        <v>12</v>
      </c>
      <c r="U17" s="51"/>
      <c r="V17" s="51"/>
      <c r="W17" s="51">
        <v>4</v>
      </c>
      <c r="X17" s="51">
        <v>32</v>
      </c>
      <c r="Y17" s="52">
        <v>48</v>
      </c>
      <c r="Z17" s="54">
        <v>3</v>
      </c>
      <c r="AA17" s="51"/>
      <c r="AB17" s="51"/>
      <c r="AC17" s="51">
        <v>6</v>
      </c>
      <c r="AD17" s="51">
        <v>9</v>
      </c>
      <c r="AE17" s="55">
        <v>18</v>
      </c>
      <c r="AF17" s="50"/>
      <c r="AG17" s="51"/>
      <c r="AH17" s="51"/>
      <c r="AI17" s="51">
        <v>1</v>
      </c>
      <c r="AJ17" s="51">
        <v>7</v>
      </c>
      <c r="AK17" s="52">
        <v>8</v>
      </c>
      <c r="AL17" s="54">
        <v>1</v>
      </c>
      <c r="AM17" s="54"/>
      <c r="AN17" s="54"/>
      <c r="AO17" s="54">
        <v>3</v>
      </c>
      <c r="AP17" s="54">
        <v>2</v>
      </c>
      <c r="AQ17" s="56">
        <v>6</v>
      </c>
      <c r="AR17" s="50">
        <f t="shared" si="1"/>
        <v>33</v>
      </c>
      <c r="AS17" s="51">
        <f t="shared" si="2"/>
        <v>1</v>
      </c>
      <c r="AT17" s="51">
        <f t="shared" si="3"/>
        <v>0</v>
      </c>
      <c r="AU17" s="51">
        <f t="shared" si="4"/>
        <v>30</v>
      </c>
      <c r="AV17" s="51">
        <f t="shared" si="5"/>
        <v>74</v>
      </c>
      <c r="AW17" s="52">
        <f t="shared" si="6"/>
        <v>138</v>
      </c>
    </row>
    <row r="18" spans="1:49" x14ac:dyDescent="0.25">
      <c r="A18" s="15" t="s">
        <v>14</v>
      </c>
      <c r="B18" s="50"/>
      <c r="C18" s="51"/>
      <c r="D18" s="51"/>
      <c r="E18" s="51">
        <v>1</v>
      </c>
      <c r="F18" s="51"/>
      <c r="G18" s="52">
        <v>1</v>
      </c>
      <c r="H18" s="50"/>
      <c r="I18" s="51"/>
      <c r="J18" s="51">
        <v>2</v>
      </c>
      <c r="K18" s="51"/>
      <c r="L18" s="51"/>
      <c r="M18" s="52">
        <v>2</v>
      </c>
      <c r="N18" s="54"/>
      <c r="O18" s="51"/>
      <c r="P18" s="51">
        <v>3</v>
      </c>
      <c r="Q18" s="51"/>
      <c r="R18" s="51"/>
      <c r="S18" s="55">
        <v>3</v>
      </c>
      <c r="T18" s="50"/>
      <c r="U18" s="51"/>
      <c r="V18" s="51">
        <v>5</v>
      </c>
      <c r="W18" s="51">
        <v>2</v>
      </c>
      <c r="X18" s="51"/>
      <c r="Y18" s="52">
        <v>7</v>
      </c>
      <c r="Z18" s="54"/>
      <c r="AA18" s="51"/>
      <c r="AB18" s="51">
        <v>5</v>
      </c>
      <c r="AC18" s="51">
        <v>4</v>
      </c>
      <c r="AD18" s="51">
        <v>13</v>
      </c>
      <c r="AE18" s="55">
        <v>22</v>
      </c>
      <c r="AF18" s="50">
        <v>2</v>
      </c>
      <c r="AG18" s="51"/>
      <c r="AH18" s="51">
        <v>5</v>
      </c>
      <c r="AI18" s="51">
        <v>4</v>
      </c>
      <c r="AJ18" s="51">
        <v>11</v>
      </c>
      <c r="AK18" s="52">
        <v>22</v>
      </c>
      <c r="AL18" s="54"/>
      <c r="AM18" s="54"/>
      <c r="AN18" s="54">
        <v>9</v>
      </c>
      <c r="AO18" s="54"/>
      <c r="AP18" s="54">
        <v>7</v>
      </c>
      <c r="AQ18" s="56">
        <v>16</v>
      </c>
      <c r="AR18" s="50">
        <f t="shared" si="1"/>
        <v>2</v>
      </c>
      <c r="AS18" s="51">
        <f t="shared" si="2"/>
        <v>0</v>
      </c>
      <c r="AT18" s="51">
        <f t="shared" si="3"/>
        <v>29</v>
      </c>
      <c r="AU18" s="51">
        <f t="shared" si="4"/>
        <v>11</v>
      </c>
      <c r="AV18" s="51">
        <f t="shared" si="5"/>
        <v>31</v>
      </c>
      <c r="AW18" s="52">
        <f t="shared" si="6"/>
        <v>73</v>
      </c>
    </row>
    <row r="19" spans="1:49" x14ac:dyDescent="0.25">
      <c r="A19" s="15" t="s">
        <v>15</v>
      </c>
      <c r="B19" s="50"/>
      <c r="C19" s="51">
        <v>2</v>
      </c>
      <c r="D19" s="51"/>
      <c r="E19" s="51">
        <v>2</v>
      </c>
      <c r="F19" s="51"/>
      <c r="G19" s="52">
        <v>4</v>
      </c>
      <c r="H19" s="50"/>
      <c r="I19" s="51"/>
      <c r="J19" s="51"/>
      <c r="K19" s="51">
        <v>2</v>
      </c>
      <c r="L19" s="51"/>
      <c r="M19" s="52">
        <v>2</v>
      </c>
      <c r="N19" s="54"/>
      <c r="O19" s="51"/>
      <c r="P19" s="51"/>
      <c r="Q19" s="51">
        <v>3</v>
      </c>
      <c r="R19" s="51">
        <v>21</v>
      </c>
      <c r="S19" s="55">
        <v>24</v>
      </c>
      <c r="T19" s="50"/>
      <c r="U19" s="51"/>
      <c r="V19" s="51"/>
      <c r="W19" s="51"/>
      <c r="X19" s="51">
        <v>6</v>
      </c>
      <c r="Y19" s="52">
        <v>6</v>
      </c>
      <c r="Z19" s="54"/>
      <c r="AA19" s="51"/>
      <c r="AB19" s="51"/>
      <c r="AC19" s="51"/>
      <c r="AD19" s="51">
        <v>4</v>
      </c>
      <c r="AE19" s="55">
        <v>4</v>
      </c>
      <c r="AF19" s="50"/>
      <c r="AG19" s="51"/>
      <c r="AH19" s="51"/>
      <c r="AI19" s="51"/>
      <c r="AJ19" s="51"/>
      <c r="AK19" s="52"/>
      <c r="AL19" s="54">
        <v>3</v>
      </c>
      <c r="AM19" s="54"/>
      <c r="AN19" s="54"/>
      <c r="AO19" s="54"/>
      <c r="AP19" s="54">
        <v>3</v>
      </c>
      <c r="AQ19" s="56">
        <v>6</v>
      </c>
      <c r="AR19" s="50">
        <f t="shared" si="1"/>
        <v>3</v>
      </c>
      <c r="AS19" s="51">
        <f t="shared" si="2"/>
        <v>2</v>
      </c>
      <c r="AT19" s="51">
        <f t="shared" si="3"/>
        <v>0</v>
      </c>
      <c r="AU19" s="51">
        <f t="shared" si="4"/>
        <v>7</v>
      </c>
      <c r="AV19" s="51">
        <f t="shared" si="5"/>
        <v>34</v>
      </c>
      <c r="AW19" s="52">
        <f t="shared" si="6"/>
        <v>46</v>
      </c>
    </row>
    <row r="20" spans="1:49" ht="15.75" thickBot="1" x14ac:dyDescent="0.3">
      <c r="A20" s="63" t="s">
        <v>16</v>
      </c>
      <c r="B20" s="64">
        <v>106</v>
      </c>
      <c r="C20" s="65">
        <v>3</v>
      </c>
      <c r="D20" s="65">
        <v>2</v>
      </c>
      <c r="E20" s="65">
        <v>16</v>
      </c>
      <c r="F20" s="65">
        <v>67</v>
      </c>
      <c r="G20" s="66">
        <v>194</v>
      </c>
      <c r="H20" s="64">
        <v>83</v>
      </c>
      <c r="I20" s="65">
        <v>5</v>
      </c>
      <c r="J20" s="65">
        <v>7</v>
      </c>
      <c r="K20" s="65">
        <v>16</v>
      </c>
      <c r="L20" s="65">
        <v>55</v>
      </c>
      <c r="M20" s="66">
        <v>166</v>
      </c>
      <c r="N20" s="67">
        <v>121</v>
      </c>
      <c r="O20" s="65">
        <v>22</v>
      </c>
      <c r="P20" s="65">
        <v>16</v>
      </c>
      <c r="Q20" s="65">
        <v>33</v>
      </c>
      <c r="R20" s="65">
        <v>168</v>
      </c>
      <c r="S20" s="68">
        <v>360</v>
      </c>
      <c r="T20" s="64">
        <v>142</v>
      </c>
      <c r="U20" s="65">
        <v>10</v>
      </c>
      <c r="V20" s="65">
        <v>9</v>
      </c>
      <c r="W20" s="65">
        <v>41</v>
      </c>
      <c r="X20" s="65">
        <v>156</v>
      </c>
      <c r="Y20" s="66">
        <v>358</v>
      </c>
      <c r="Z20" s="67">
        <v>72</v>
      </c>
      <c r="AA20" s="65">
        <v>17</v>
      </c>
      <c r="AB20" s="65">
        <v>7</v>
      </c>
      <c r="AC20" s="65">
        <v>26</v>
      </c>
      <c r="AD20" s="65">
        <v>82</v>
      </c>
      <c r="AE20" s="68">
        <v>204</v>
      </c>
      <c r="AF20" s="64">
        <v>173</v>
      </c>
      <c r="AG20" s="65">
        <v>44</v>
      </c>
      <c r="AH20" s="65">
        <v>18</v>
      </c>
      <c r="AI20" s="65">
        <v>10</v>
      </c>
      <c r="AJ20" s="65">
        <v>127</v>
      </c>
      <c r="AK20" s="66">
        <v>372</v>
      </c>
      <c r="AL20" s="67">
        <v>71</v>
      </c>
      <c r="AM20" s="67">
        <v>25</v>
      </c>
      <c r="AN20" s="67">
        <v>49</v>
      </c>
      <c r="AO20" s="67">
        <v>15</v>
      </c>
      <c r="AP20" s="67">
        <v>61</v>
      </c>
      <c r="AQ20" s="69">
        <v>221</v>
      </c>
      <c r="AR20" s="64">
        <f t="shared" si="1"/>
        <v>768</v>
      </c>
      <c r="AS20" s="65">
        <f t="shared" si="2"/>
        <v>126</v>
      </c>
      <c r="AT20" s="65">
        <f t="shared" si="3"/>
        <v>108</v>
      </c>
      <c r="AU20" s="65">
        <f t="shared" si="4"/>
        <v>157</v>
      </c>
      <c r="AV20" s="65">
        <f t="shared" si="5"/>
        <v>716</v>
      </c>
      <c r="AW20" s="66">
        <f t="shared" si="6"/>
        <v>1875</v>
      </c>
    </row>
    <row r="21" spans="1:49" x14ac:dyDescent="0.25">
      <c r="A21" s="18" t="s">
        <v>42</v>
      </c>
    </row>
    <row r="26" spans="1:49" x14ac:dyDescent="0.25">
      <c r="A26" s="1" t="s">
        <v>19</v>
      </c>
      <c r="B26" s="4" t="s">
        <v>21</v>
      </c>
      <c r="C26" s="4" t="s">
        <v>22</v>
      </c>
      <c r="D26" s="7" t="s">
        <v>28</v>
      </c>
      <c r="E26" s="34" t="s">
        <v>31</v>
      </c>
      <c r="F26" s="34" t="s">
        <v>33</v>
      </c>
      <c r="G26" s="34" t="s">
        <v>41</v>
      </c>
      <c r="H26" s="34" t="s">
        <v>45</v>
      </c>
      <c r="I26" s="34" t="s">
        <v>29</v>
      </c>
    </row>
    <row r="27" spans="1:49" x14ac:dyDescent="0.25">
      <c r="A27" s="5" t="s">
        <v>3</v>
      </c>
      <c r="B27" s="8">
        <v>106</v>
      </c>
      <c r="C27" s="9">
        <v>83</v>
      </c>
      <c r="D27" s="8">
        <v>121</v>
      </c>
      <c r="E27" s="9">
        <v>142</v>
      </c>
      <c r="F27" s="8">
        <v>72</v>
      </c>
      <c r="G27" s="9">
        <v>173</v>
      </c>
      <c r="H27" s="9">
        <v>71</v>
      </c>
      <c r="I27" s="8">
        <f>SUM(B27:H27)</f>
        <v>768</v>
      </c>
    </row>
    <row r="28" spans="1:49" x14ac:dyDescent="0.25">
      <c r="A28" s="6" t="s">
        <v>12</v>
      </c>
      <c r="B28" s="10">
        <v>3</v>
      </c>
      <c r="C28" s="11">
        <v>5</v>
      </c>
      <c r="D28" s="10">
        <v>22</v>
      </c>
      <c r="E28" s="11">
        <v>10</v>
      </c>
      <c r="F28" s="10">
        <v>17</v>
      </c>
      <c r="G28" s="11">
        <v>44</v>
      </c>
      <c r="H28" s="11">
        <v>25</v>
      </c>
      <c r="I28" s="10">
        <f t="shared" ref="I28:I32" si="7">SUM(B28:H28)</f>
        <v>126</v>
      </c>
    </row>
    <row r="29" spans="1:49" x14ac:dyDescent="0.25">
      <c r="A29" s="5" t="s">
        <v>5</v>
      </c>
      <c r="B29" s="8">
        <v>2</v>
      </c>
      <c r="C29" s="9">
        <v>7</v>
      </c>
      <c r="D29" s="8">
        <v>16</v>
      </c>
      <c r="E29" s="9">
        <v>9</v>
      </c>
      <c r="F29" s="8">
        <v>7</v>
      </c>
      <c r="G29" s="9">
        <v>18</v>
      </c>
      <c r="H29" s="9">
        <v>49</v>
      </c>
      <c r="I29" s="8">
        <f t="shared" si="7"/>
        <v>108</v>
      </c>
    </row>
    <row r="30" spans="1:49" x14ac:dyDescent="0.25">
      <c r="A30" s="6" t="s">
        <v>9</v>
      </c>
      <c r="B30" s="10">
        <v>16</v>
      </c>
      <c r="C30" s="11">
        <v>16</v>
      </c>
      <c r="D30" s="10">
        <v>33</v>
      </c>
      <c r="E30" s="11">
        <v>41</v>
      </c>
      <c r="F30" s="10">
        <v>26</v>
      </c>
      <c r="G30" s="11">
        <v>10</v>
      </c>
      <c r="H30" s="11">
        <v>15</v>
      </c>
      <c r="I30" s="10">
        <f t="shared" si="7"/>
        <v>157</v>
      </c>
    </row>
    <row r="31" spans="1:49" ht="15.75" thickBot="1" x14ac:dyDescent="0.3">
      <c r="A31" s="5" t="s">
        <v>4</v>
      </c>
      <c r="B31" s="8">
        <v>67</v>
      </c>
      <c r="C31" s="9">
        <v>55</v>
      </c>
      <c r="D31" s="8">
        <v>168</v>
      </c>
      <c r="E31" s="9">
        <v>156</v>
      </c>
      <c r="F31" s="8">
        <v>82</v>
      </c>
      <c r="G31" s="9">
        <v>127</v>
      </c>
      <c r="H31" s="9">
        <v>61</v>
      </c>
      <c r="I31" s="8">
        <f t="shared" si="7"/>
        <v>716</v>
      </c>
    </row>
    <row r="32" spans="1:49" ht="15.75" thickTop="1" x14ac:dyDescent="0.25">
      <c r="A32" s="2" t="s">
        <v>16</v>
      </c>
      <c r="B32" s="12">
        <v>194</v>
      </c>
      <c r="C32" s="13">
        <v>166</v>
      </c>
      <c r="D32" s="12">
        <v>360</v>
      </c>
      <c r="E32" s="13">
        <v>358</v>
      </c>
      <c r="F32" s="12">
        <v>204</v>
      </c>
      <c r="G32" s="13">
        <v>372</v>
      </c>
      <c r="H32" s="13">
        <v>221</v>
      </c>
      <c r="I32" s="12">
        <f t="shared" si="7"/>
        <v>1875</v>
      </c>
    </row>
    <row r="33" spans="1:1" x14ac:dyDescent="0.25">
      <c r="A33" s="18" t="s">
        <v>42</v>
      </c>
    </row>
  </sheetData>
  <mergeCells count="17">
    <mergeCell ref="AL4:AP4"/>
    <mergeCell ref="AQ4:AQ5"/>
    <mergeCell ref="AR4:AV4"/>
    <mergeCell ref="AW4:AW5"/>
    <mergeCell ref="AK4:AK5"/>
    <mergeCell ref="B4:F4"/>
    <mergeCell ref="H4:L4"/>
    <mergeCell ref="G4:G5"/>
    <mergeCell ref="M4:M5"/>
    <mergeCell ref="N4:R4"/>
    <mergeCell ref="T4:X4"/>
    <mergeCell ref="Z4:AD4"/>
    <mergeCell ref="A4:A5"/>
    <mergeCell ref="AF4:AJ4"/>
    <mergeCell ref="S4:S5"/>
    <mergeCell ref="Y4:Y5"/>
    <mergeCell ref="AE4:AE5"/>
  </mergeCells>
  <phoneticPr fontId="4" type="noConversion"/>
  <pageMargins left="0.23622047244094491" right="0.15748031496062992" top="0.74803149606299213" bottom="0.3149606299212598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ESTADISTICA</cp:lastModifiedBy>
  <cp:lastPrinted>2026-06-17T20:09:57Z</cp:lastPrinted>
  <dcterms:created xsi:type="dcterms:W3CDTF">2026-02-16T15:25:19Z</dcterms:created>
  <dcterms:modified xsi:type="dcterms:W3CDTF">2026-08-13T20:43:56Z</dcterms:modified>
</cp:coreProperties>
</file>