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PLANIF\"/>
    </mc:Choice>
  </mc:AlternateContent>
  <xr:revisionPtr revIDLastSave="0" documentId="8_{7A30377F-EC55-424D-A164-A96167EB899E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8" i="16" l="1"/>
  <c r="R107" i="16"/>
  <c r="R106" i="16"/>
  <c r="R105" i="16"/>
  <c r="R104" i="16"/>
  <c r="R103" i="16"/>
  <c r="R101" i="16" s="1"/>
  <c r="R102" i="16"/>
  <c r="W101" i="16"/>
  <c r="V101" i="16"/>
  <c r="U101" i="16"/>
  <c r="T101" i="16"/>
  <c r="S101" i="16"/>
  <c r="C76" i="16"/>
  <c r="C75" i="16"/>
  <c r="C74" i="16"/>
  <c r="C73" i="16"/>
  <c r="C72" i="16"/>
  <c r="C71" i="16"/>
  <c r="C70" i="16"/>
  <c r="C69" i="16"/>
  <c r="E42" i="16"/>
  <c r="E41" i="16"/>
  <c r="E40" i="16"/>
  <c r="E39" i="16"/>
  <c r="E38" i="16"/>
  <c r="E37" i="16"/>
  <c r="E36" i="16"/>
  <c r="E35" i="16"/>
  <c r="E34" i="16"/>
  <c r="E33" i="16"/>
  <c r="E43" i="16" s="1"/>
  <c r="N10" i="16"/>
  <c r="M10" i="16"/>
  <c r="L10" i="16"/>
  <c r="K10" i="16"/>
  <c r="J10" i="16"/>
  <c r="I10" i="16"/>
  <c r="H10" i="16"/>
  <c r="G10" i="16"/>
  <c r="F10" i="16"/>
  <c r="E10" i="16"/>
  <c r="N9" i="16"/>
  <c r="M9" i="16"/>
  <c r="L9" i="16"/>
  <c r="K9" i="16"/>
  <c r="J9" i="16"/>
  <c r="I9" i="16"/>
  <c r="H9" i="16"/>
  <c r="G9" i="16"/>
  <c r="F9" i="16"/>
  <c r="E9" i="16"/>
  <c r="R108" i="11" l="1"/>
  <c r="R107" i="11"/>
  <c r="R106" i="11"/>
  <c r="R105" i="11"/>
  <c r="R104" i="11"/>
  <c r="R103" i="11"/>
  <c r="R102" i="11"/>
  <c r="W101" i="11"/>
  <c r="V101" i="11"/>
  <c r="U101" i="11"/>
  <c r="T101" i="11"/>
  <c r="S101" i="11"/>
  <c r="R101" i="11"/>
  <c r="C76" i="11"/>
  <c r="C75" i="11"/>
  <c r="C74" i="11"/>
  <c r="C73" i="11"/>
  <c r="C72" i="11"/>
  <c r="C71" i="11"/>
  <c r="C70" i="11"/>
  <c r="C69" i="11"/>
  <c r="E42" i="11"/>
  <c r="E41" i="11"/>
  <c r="E40" i="11"/>
  <c r="E39" i="11"/>
  <c r="E38" i="11"/>
  <c r="E37" i="11"/>
  <c r="E36" i="11"/>
  <c r="E35" i="11"/>
  <c r="E34" i="11"/>
  <c r="E33" i="11"/>
  <c r="E43" i="11" s="1"/>
  <c r="N10" i="11"/>
  <c r="M10" i="11"/>
  <c r="L10" i="11"/>
  <c r="K10" i="11"/>
  <c r="J10" i="11"/>
  <c r="I10" i="11"/>
  <c r="H10" i="11"/>
  <c r="G10" i="11"/>
  <c r="F10" i="11"/>
  <c r="E10" i="11"/>
  <c r="N9" i="11"/>
  <c r="M9" i="11"/>
  <c r="L9" i="11"/>
  <c r="K9" i="11"/>
  <c r="J9" i="11"/>
  <c r="I9" i="11"/>
  <c r="H9" i="11"/>
  <c r="G9" i="11"/>
  <c r="F9" i="11"/>
  <c r="E9" i="11"/>
  <c r="R108" i="6" l="1"/>
  <c r="R107" i="6"/>
  <c r="R106" i="6"/>
  <c r="R105" i="6"/>
  <c r="R104" i="6"/>
  <c r="R103" i="6"/>
  <c r="R102" i="6"/>
  <c r="W101" i="6"/>
  <c r="V101" i="6"/>
  <c r="U101" i="6"/>
  <c r="T101" i="6"/>
  <c r="S101" i="6"/>
  <c r="R101" i="6"/>
  <c r="C76" i="6"/>
  <c r="C75" i="6"/>
  <c r="C74" i="6"/>
  <c r="C73" i="6"/>
  <c r="C72" i="6"/>
  <c r="C71" i="6"/>
  <c r="C70" i="6"/>
  <c r="C69" i="6"/>
  <c r="E42" i="6"/>
  <c r="E41" i="6"/>
  <c r="E40" i="6"/>
  <c r="E39" i="6"/>
  <c r="E38" i="6"/>
  <c r="E37" i="6"/>
  <c r="E36" i="6"/>
  <c r="E35" i="6"/>
  <c r="E34" i="6"/>
  <c r="E33" i="6"/>
  <c r="E43" i="6" s="1"/>
  <c r="N10" i="6"/>
  <c r="M10" i="6"/>
  <c r="L10" i="6"/>
  <c r="K10" i="6"/>
  <c r="J10" i="6"/>
  <c r="I10" i="6"/>
  <c r="H10" i="6"/>
  <c r="G10" i="6"/>
  <c r="F10" i="6"/>
  <c r="E10" i="6"/>
  <c r="N9" i="6"/>
  <c r="M9" i="6"/>
  <c r="L9" i="6"/>
  <c r="K9" i="6"/>
  <c r="J9" i="6"/>
  <c r="I9" i="6"/>
  <c r="H9" i="6"/>
  <c r="G9" i="6"/>
  <c r="F9" i="6"/>
  <c r="E9" i="6"/>
  <c r="R108" i="15" l="1"/>
  <c r="R107" i="15"/>
  <c r="R106" i="15"/>
  <c r="R105" i="15"/>
  <c r="R104" i="15"/>
  <c r="R103" i="15"/>
  <c r="R102" i="15"/>
  <c r="W101" i="15"/>
  <c r="V101" i="15"/>
  <c r="U101" i="15"/>
  <c r="T101" i="15"/>
  <c r="S101" i="15"/>
  <c r="R101" i="15"/>
  <c r="C76" i="15"/>
  <c r="C75" i="15"/>
  <c r="C74" i="15"/>
  <c r="C73" i="15"/>
  <c r="C72" i="15"/>
  <c r="C71" i="15"/>
  <c r="C70" i="15"/>
  <c r="C69" i="15"/>
  <c r="E42" i="15"/>
  <c r="E41" i="15"/>
  <c r="E40" i="15"/>
  <c r="E39" i="15"/>
  <c r="E38" i="15"/>
  <c r="E37" i="15"/>
  <c r="E36" i="15"/>
  <c r="E35" i="15"/>
  <c r="E34" i="15"/>
  <c r="E33" i="15"/>
  <c r="E43" i="15" s="1"/>
  <c r="N10" i="15"/>
  <c r="M10" i="15"/>
  <c r="L10" i="15"/>
  <c r="K10" i="15"/>
  <c r="J10" i="15"/>
  <c r="I10" i="15"/>
  <c r="H10" i="15"/>
  <c r="G10" i="15"/>
  <c r="F10" i="15"/>
  <c r="E10" i="15"/>
  <c r="N9" i="15"/>
  <c r="M9" i="15"/>
  <c r="L9" i="15"/>
  <c r="K9" i="15"/>
  <c r="J9" i="15"/>
  <c r="I9" i="15"/>
  <c r="H9" i="15"/>
  <c r="G9" i="15"/>
  <c r="F9" i="15"/>
  <c r="E9" i="15"/>
  <c r="R108" i="14" l="1"/>
  <c r="R107" i="14"/>
  <c r="R106" i="14"/>
  <c r="R105" i="14"/>
  <c r="R104" i="14"/>
  <c r="R103" i="14"/>
  <c r="R102" i="14"/>
  <c r="W101" i="14"/>
  <c r="V101" i="14"/>
  <c r="U101" i="14"/>
  <c r="T101" i="14"/>
  <c r="S101" i="14"/>
  <c r="R101" i="14"/>
  <c r="C76" i="14"/>
  <c r="C75" i="14"/>
  <c r="C74" i="14"/>
  <c r="C73" i="14"/>
  <c r="C72" i="14"/>
  <c r="C71" i="14"/>
  <c r="C70" i="14"/>
  <c r="C69" i="14"/>
  <c r="E42" i="14"/>
  <c r="E41" i="14"/>
  <c r="E40" i="14"/>
  <c r="E39" i="14"/>
  <c r="E38" i="14"/>
  <c r="E37" i="14"/>
  <c r="E36" i="14"/>
  <c r="E35" i="14"/>
  <c r="E34" i="14"/>
  <c r="E33" i="14"/>
  <c r="E43" i="14" s="1"/>
  <c r="N10" i="14"/>
  <c r="M10" i="14"/>
  <c r="L10" i="14"/>
  <c r="K10" i="14"/>
  <c r="J10" i="14"/>
  <c r="I10" i="14"/>
  <c r="H10" i="14"/>
  <c r="G10" i="14"/>
  <c r="F10" i="14"/>
  <c r="E10" i="14"/>
  <c r="N9" i="14"/>
  <c r="M9" i="14"/>
  <c r="L9" i="14"/>
  <c r="K9" i="14"/>
  <c r="J9" i="14"/>
  <c r="I9" i="14"/>
  <c r="H9" i="14"/>
  <c r="G9" i="14"/>
  <c r="F9" i="14"/>
  <c r="E9" i="14"/>
  <c r="R108" i="13" l="1"/>
  <c r="R107" i="13"/>
  <c r="R106" i="13"/>
  <c r="R105" i="13"/>
  <c r="R104" i="13"/>
  <c r="R103" i="13"/>
  <c r="R102" i="13"/>
  <c r="W101" i="13"/>
  <c r="V101" i="13"/>
  <c r="U101" i="13"/>
  <c r="T101" i="13"/>
  <c r="S101" i="13"/>
  <c r="R101" i="13"/>
  <c r="C76" i="13"/>
  <c r="C75" i="13"/>
  <c r="C74" i="13"/>
  <c r="C73" i="13"/>
  <c r="C72" i="13"/>
  <c r="C71" i="13"/>
  <c r="C70" i="13"/>
  <c r="C69" i="13"/>
  <c r="E42" i="13"/>
  <c r="E41" i="13"/>
  <c r="E40" i="13"/>
  <c r="E39" i="13"/>
  <c r="E38" i="13"/>
  <c r="E37" i="13"/>
  <c r="E36" i="13"/>
  <c r="E35" i="13"/>
  <c r="E34" i="13"/>
  <c r="E33" i="13"/>
  <c r="E43" i="13" s="1"/>
  <c r="N10" i="13"/>
  <c r="M10" i="13"/>
  <c r="L10" i="13"/>
  <c r="K10" i="13"/>
  <c r="J10" i="13"/>
  <c r="I10" i="13"/>
  <c r="H10" i="13"/>
  <c r="G10" i="13"/>
  <c r="F10" i="13"/>
  <c r="E10" i="13"/>
  <c r="N9" i="13"/>
  <c r="M9" i="13"/>
  <c r="L9" i="13"/>
  <c r="K9" i="13"/>
  <c r="J9" i="13"/>
  <c r="I9" i="13"/>
  <c r="H9" i="13"/>
  <c r="G9" i="13"/>
  <c r="F9" i="13"/>
  <c r="E9" i="13"/>
  <c r="R108" i="12" l="1"/>
  <c r="R107" i="12"/>
  <c r="R106" i="12"/>
  <c r="R105" i="12"/>
  <c r="R104" i="12"/>
  <c r="R103" i="12"/>
  <c r="R102" i="12"/>
  <c r="W101" i="12"/>
  <c r="V101" i="12"/>
  <c r="U101" i="12"/>
  <c r="T101" i="12"/>
  <c r="S101" i="12"/>
  <c r="R101" i="12"/>
  <c r="C76" i="12"/>
  <c r="C75" i="12"/>
  <c r="C74" i="12"/>
  <c r="C73" i="12"/>
  <c r="C72" i="12"/>
  <c r="C71" i="12"/>
  <c r="C70" i="12"/>
  <c r="C69" i="12"/>
  <c r="E42" i="12"/>
  <c r="E41" i="12"/>
  <c r="E40" i="12"/>
  <c r="E39" i="12"/>
  <c r="E38" i="12"/>
  <c r="E37" i="12"/>
  <c r="E36" i="12"/>
  <c r="E35" i="12"/>
  <c r="E34" i="12"/>
  <c r="E33" i="12"/>
  <c r="E43" i="12" s="1"/>
  <c r="N10" i="12"/>
  <c r="M10" i="12"/>
  <c r="L10" i="12"/>
  <c r="K10" i="12"/>
  <c r="J10" i="12"/>
  <c r="I10" i="12"/>
  <c r="H10" i="12"/>
  <c r="G10" i="12"/>
  <c r="F10" i="12"/>
  <c r="E10" i="12"/>
  <c r="N9" i="12"/>
  <c r="M9" i="12"/>
  <c r="L9" i="12"/>
  <c r="K9" i="12"/>
  <c r="J9" i="12"/>
  <c r="I9" i="12"/>
  <c r="H9" i="12"/>
  <c r="G9" i="12"/>
  <c r="F9" i="12"/>
  <c r="E9" i="12"/>
  <c r="R108" i="10" l="1"/>
  <c r="R107" i="10"/>
  <c r="R106" i="10"/>
  <c r="R105" i="10"/>
  <c r="R104" i="10"/>
  <c r="R103" i="10"/>
  <c r="R102" i="10"/>
  <c r="W101" i="10"/>
  <c r="V101" i="10"/>
  <c r="U101" i="10"/>
  <c r="T101" i="10"/>
  <c r="S101" i="10"/>
  <c r="R101" i="10"/>
  <c r="C76" i="10"/>
  <c r="C75" i="10"/>
  <c r="C74" i="10"/>
  <c r="C73" i="10"/>
  <c r="C72" i="10"/>
  <c r="C71" i="10"/>
  <c r="C70" i="10"/>
  <c r="C69" i="10"/>
  <c r="E42" i="10"/>
  <c r="E41" i="10"/>
  <c r="E40" i="10"/>
  <c r="E39" i="10"/>
  <c r="E38" i="10"/>
  <c r="E37" i="10"/>
  <c r="E36" i="10"/>
  <c r="E35" i="10"/>
  <c r="E34" i="10"/>
  <c r="E33" i="10"/>
  <c r="E43" i="10" s="1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R108" i="9" l="1"/>
  <c r="R107" i="9"/>
  <c r="R106" i="9"/>
  <c r="R105" i="9"/>
  <c r="R104" i="9"/>
  <c r="R103" i="9"/>
  <c r="R102" i="9"/>
  <c r="W101" i="9"/>
  <c r="V101" i="9"/>
  <c r="U101" i="9"/>
  <c r="T101" i="9"/>
  <c r="S101" i="9"/>
  <c r="R101" i="9"/>
  <c r="C76" i="9"/>
  <c r="C75" i="9"/>
  <c r="C74" i="9"/>
  <c r="C73" i="9"/>
  <c r="C72" i="9"/>
  <c r="C71" i="9"/>
  <c r="C70" i="9"/>
  <c r="C69" i="9"/>
  <c r="E42" i="9"/>
  <c r="E41" i="9"/>
  <c r="E40" i="9"/>
  <c r="E39" i="9"/>
  <c r="E38" i="9"/>
  <c r="E37" i="9"/>
  <c r="E36" i="9"/>
  <c r="E35" i="9"/>
  <c r="E34" i="9"/>
  <c r="E33" i="9"/>
  <c r="E43" i="9" s="1"/>
  <c r="N10" i="9"/>
  <c r="M10" i="9"/>
  <c r="L10" i="9"/>
  <c r="K10" i="9"/>
  <c r="J10" i="9"/>
  <c r="I10" i="9"/>
  <c r="H10" i="9"/>
  <c r="G10" i="9"/>
  <c r="F10" i="9"/>
  <c r="E10" i="9"/>
  <c r="N9" i="9"/>
  <c r="M9" i="9"/>
  <c r="L9" i="9"/>
  <c r="K9" i="9"/>
  <c r="J9" i="9"/>
  <c r="I9" i="9"/>
  <c r="H9" i="9"/>
  <c r="G9" i="9"/>
  <c r="F9" i="9"/>
  <c r="E9" i="9"/>
  <c r="R108" i="8" l="1"/>
  <c r="R107" i="8"/>
  <c r="R106" i="8"/>
  <c r="R105" i="8"/>
  <c r="R104" i="8"/>
  <c r="R103" i="8"/>
  <c r="R102" i="8"/>
  <c r="W101" i="8"/>
  <c r="V101" i="8"/>
  <c r="U101" i="8"/>
  <c r="T101" i="8"/>
  <c r="S101" i="8"/>
  <c r="R101" i="8"/>
  <c r="C76" i="8"/>
  <c r="C75" i="8"/>
  <c r="C74" i="8"/>
  <c r="C73" i="8"/>
  <c r="C72" i="8"/>
  <c r="C71" i="8"/>
  <c r="C70" i="8"/>
  <c r="C69" i="8"/>
  <c r="E42" i="8"/>
  <c r="E41" i="8"/>
  <c r="E40" i="8"/>
  <c r="E39" i="8"/>
  <c r="E38" i="8"/>
  <c r="E37" i="8"/>
  <c r="E36" i="8"/>
  <c r="E35" i="8"/>
  <c r="E34" i="8"/>
  <c r="E33" i="8"/>
  <c r="E43" i="8" s="1"/>
  <c r="N10" i="8"/>
  <c r="M10" i="8"/>
  <c r="L10" i="8"/>
  <c r="K10" i="8"/>
  <c r="J10" i="8"/>
  <c r="I10" i="8"/>
  <c r="H10" i="8"/>
  <c r="G10" i="8"/>
  <c r="F10" i="8"/>
  <c r="E10" i="8"/>
  <c r="N9" i="8"/>
  <c r="M9" i="8"/>
  <c r="L9" i="8"/>
  <c r="K9" i="8"/>
  <c r="J9" i="8"/>
  <c r="I9" i="8"/>
  <c r="H9" i="8"/>
  <c r="G9" i="8"/>
  <c r="F9" i="8"/>
  <c r="E9" i="8"/>
  <c r="R108" i="7" l="1"/>
  <c r="R107" i="7"/>
  <c r="R106" i="7"/>
  <c r="R105" i="7"/>
  <c r="R104" i="7"/>
  <c r="R103" i="7"/>
  <c r="R102" i="7"/>
  <c r="W101" i="7"/>
  <c r="V101" i="7"/>
  <c r="U101" i="7"/>
  <c r="T101" i="7"/>
  <c r="S101" i="7"/>
  <c r="R101" i="7"/>
  <c r="C76" i="7"/>
  <c r="C75" i="7"/>
  <c r="C74" i="7"/>
  <c r="C73" i="7"/>
  <c r="C72" i="7"/>
  <c r="C71" i="7"/>
  <c r="C70" i="7"/>
  <c r="C69" i="7"/>
  <c r="E42" i="7"/>
  <c r="E41" i="7"/>
  <c r="E40" i="7"/>
  <c r="E39" i="7"/>
  <c r="E38" i="7"/>
  <c r="E37" i="7"/>
  <c r="E36" i="7"/>
  <c r="E35" i="7"/>
  <c r="E34" i="7"/>
  <c r="E33" i="7"/>
  <c r="E43" i="7" s="1"/>
  <c r="N10" i="7"/>
  <c r="M10" i="7"/>
  <c r="L10" i="7"/>
  <c r="K10" i="7"/>
  <c r="J10" i="7"/>
  <c r="I10" i="7"/>
  <c r="H10" i="7"/>
  <c r="G10" i="7"/>
  <c r="F10" i="7"/>
  <c r="E10" i="7"/>
  <c r="N9" i="7"/>
  <c r="M9" i="7"/>
  <c r="L9" i="7"/>
  <c r="K9" i="7"/>
  <c r="J9" i="7"/>
  <c r="I9" i="7"/>
  <c r="H9" i="7"/>
  <c r="G9" i="7"/>
  <c r="F9" i="7"/>
  <c r="E9" i="7"/>
  <c r="R108" i="5" l="1"/>
  <c r="R101" i="5" s="1"/>
  <c r="R107" i="5"/>
  <c r="R106" i="5"/>
  <c r="R105" i="5"/>
  <c r="R104" i="5"/>
  <c r="R103" i="5"/>
  <c r="R102" i="5"/>
  <c r="W101" i="5"/>
  <c r="V101" i="5"/>
  <c r="U101" i="5"/>
  <c r="T101" i="5"/>
  <c r="S101" i="5"/>
  <c r="C76" i="5"/>
  <c r="C75" i="5"/>
  <c r="C74" i="5"/>
  <c r="C73" i="5"/>
  <c r="C72" i="5"/>
  <c r="C71" i="5"/>
  <c r="C70" i="5"/>
  <c r="C69" i="5"/>
  <c r="E42" i="5"/>
  <c r="E41" i="5"/>
  <c r="E40" i="5"/>
  <c r="E39" i="5"/>
  <c r="E38" i="5"/>
  <c r="E37" i="5"/>
  <c r="E36" i="5"/>
  <c r="E35" i="5"/>
  <c r="E34" i="5"/>
  <c r="E33" i="5"/>
  <c r="E43" i="5" s="1"/>
  <c r="N10" i="5"/>
  <c r="M10" i="5"/>
  <c r="L10" i="5"/>
  <c r="K10" i="5"/>
  <c r="J10" i="5"/>
  <c r="I10" i="5"/>
  <c r="H10" i="5"/>
  <c r="G10" i="5"/>
  <c r="F10" i="5"/>
  <c r="E10" i="5"/>
  <c r="N9" i="5"/>
  <c r="M9" i="5"/>
  <c r="L9" i="5"/>
  <c r="K9" i="5"/>
  <c r="J9" i="5"/>
  <c r="I9" i="5"/>
  <c r="H9" i="5"/>
  <c r="G9" i="5"/>
  <c r="F9" i="5"/>
  <c r="E9" i="5"/>
  <c r="R108" i="4" l="1"/>
  <c r="R107" i="4"/>
  <c r="R106" i="4"/>
  <c r="R105" i="4"/>
  <c r="R104" i="4"/>
  <c r="R103" i="4"/>
  <c r="R102" i="4"/>
  <c r="W101" i="4"/>
  <c r="V101" i="4"/>
  <c r="U101" i="4"/>
  <c r="T101" i="4"/>
  <c r="S101" i="4"/>
  <c r="R101" i="4"/>
  <c r="C76" i="4"/>
  <c r="C75" i="4"/>
  <c r="C74" i="4"/>
  <c r="C73" i="4"/>
  <c r="C72" i="4"/>
  <c r="C71" i="4"/>
  <c r="C70" i="4"/>
  <c r="C69" i="4"/>
  <c r="E42" i="4"/>
  <c r="E41" i="4"/>
  <c r="E40" i="4"/>
  <c r="E39" i="4"/>
  <c r="E38" i="4"/>
  <c r="E37" i="4"/>
  <c r="E36" i="4"/>
  <c r="E35" i="4"/>
  <c r="E34" i="4"/>
  <c r="E33" i="4"/>
  <c r="E43" i="4" s="1"/>
  <c r="N10" i="4"/>
  <c r="M10" i="4"/>
  <c r="L10" i="4"/>
  <c r="K10" i="4"/>
  <c r="J10" i="4"/>
  <c r="I10" i="4"/>
  <c r="H10" i="4"/>
  <c r="G10" i="4"/>
  <c r="F10" i="4"/>
  <c r="E10" i="4"/>
  <c r="N9" i="4"/>
  <c r="M9" i="4"/>
  <c r="L9" i="4"/>
  <c r="K9" i="4"/>
  <c r="J9" i="4"/>
  <c r="I9" i="4"/>
  <c r="H9" i="4"/>
  <c r="G9" i="4"/>
  <c r="F9" i="4"/>
  <c r="E9" i="4"/>
  <c r="R108" i="3" l="1"/>
  <c r="R107" i="3"/>
  <c r="R106" i="3"/>
  <c r="R105" i="3"/>
  <c r="R104" i="3"/>
  <c r="R103" i="3"/>
  <c r="R102" i="3"/>
  <c r="W101" i="3"/>
  <c r="V101" i="3"/>
  <c r="U101" i="3"/>
  <c r="T101" i="3"/>
  <c r="S101" i="3"/>
  <c r="R101" i="3"/>
  <c r="C76" i="3"/>
  <c r="C75" i="3"/>
  <c r="C74" i="3"/>
  <c r="C73" i="3"/>
  <c r="C72" i="3"/>
  <c r="C71" i="3"/>
  <c r="C70" i="3"/>
  <c r="C69" i="3"/>
  <c r="E42" i="3"/>
  <c r="E41" i="3"/>
  <c r="E40" i="3"/>
  <c r="E39" i="3"/>
  <c r="E38" i="3"/>
  <c r="E37" i="3"/>
  <c r="E36" i="3"/>
  <c r="E35" i="3"/>
  <c r="E34" i="3"/>
  <c r="E33" i="3"/>
  <c r="E43" i="3" s="1"/>
  <c r="N10" i="3"/>
  <c r="M10" i="3"/>
  <c r="L10" i="3"/>
  <c r="K10" i="3"/>
  <c r="J10" i="3"/>
  <c r="I10" i="3"/>
  <c r="H10" i="3"/>
  <c r="G10" i="3"/>
  <c r="F10" i="3"/>
  <c r="E10" i="3"/>
  <c r="N9" i="3"/>
  <c r="M9" i="3"/>
  <c r="L9" i="3"/>
  <c r="K9" i="3"/>
  <c r="J9" i="3"/>
  <c r="I9" i="3"/>
  <c r="H9" i="3"/>
  <c r="G9" i="3"/>
  <c r="F9" i="3"/>
  <c r="E9" i="3"/>
  <c r="R108" i="2" l="1"/>
  <c r="R107" i="2"/>
  <c r="R106" i="2"/>
  <c r="R105" i="2"/>
  <c r="R104" i="2"/>
  <c r="R103" i="2"/>
  <c r="R102" i="2"/>
  <c r="R101" i="2" s="1"/>
  <c r="W101" i="2"/>
  <c r="V101" i="2"/>
  <c r="U101" i="2"/>
  <c r="T101" i="2"/>
  <c r="S101" i="2"/>
  <c r="C76" i="2"/>
  <c r="C75" i="2"/>
  <c r="C74" i="2"/>
  <c r="C73" i="2"/>
  <c r="C72" i="2"/>
  <c r="C71" i="2"/>
  <c r="C70" i="2"/>
  <c r="C69" i="2"/>
  <c r="E42" i="2"/>
  <c r="E41" i="2"/>
  <c r="E40" i="2"/>
  <c r="E39" i="2"/>
  <c r="E38" i="2"/>
  <c r="E37" i="2"/>
  <c r="E36" i="2"/>
  <c r="E35" i="2"/>
  <c r="E34" i="2"/>
  <c r="E33" i="2"/>
  <c r="E43" i="2" s="1"/>
  <c r="N10" i="2"/>
  <c r="M10" i="2"/>
  <c r="L10" i="2"/>
  <c r="K10" i="2"/>
  <c r="J10" i="2"/>
  <c r="I10" i="2"/>
  <c r="H10" i="2"/>
  <c r="G10" i="2"/>
  <c r="F10" i="2"/>
  <c r="E10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<sst xmlns="http://schemas.openxmlformats.org/spreadsheetml/2006/main" count="5775" uniqueCount="204">
  <si>
    <t>MICRO RED:</t>
  </si>
  <si>
    <t>NO PERTENECE A NINGUNA MICRORED</t>
  </si>
  <si>
    <t>ESTABLECIMIENTO:</t>
  </si>
  <si>
    <t>HOSPITAL ALTO INCLAN</t>
  </si>
  <si>
    <t>DESDE:</t>
  </si>
  <si>
    <t xml:space="preserve"> 01/06/2026</t>
  </si>
  <si>
    <t>HASTA:</t>
  </si>
  <si>
    <t xml:space="preserve"> 30/06/2026</t>
  </si>
  <si>
    <t xml:space="preserve">REPORTE: ACTIVIDADES DE PLANIFICACION FAMILIAR </t>
  </si>
  <si>
    <t>METODO</t>
  </si>
  <si>
    <t>Tipo de Usuaria</t>
  </si>
  <si>
    <t>TOTAL</t>
  </si>
  <si>
    <t>12 a - 17 a</t>
  </si>
  <si>
    <t>18 a - 29 a</t>
  </si>
  <si>
    <t>30 a - 59 a</t>
  </si>
  <si>
    <t>&gt; 60 a</t>
  </si>
  <si>
    <t>N</t>
  </si>
  <si>
    <t>C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</si>
  <si>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</si>
  <si>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</si>
  <si>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</si>
  <si>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</si>
  <si>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</si>
  <si>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</si>
  <si>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</si>
  <si>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</si>
  <si>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</si>
  <si>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</si>
  <si>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</si>
  <si>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</si>
  <si>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</si>
  <si>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</si>
  <si>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</si>
  <si>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BILLINGS</t>
  </si>
  <si>
    <t>RITMO</t>
  </si>
  <si>
    <t>DIAS FIJO</t>
  </si>
  <si>
    <t>DIU LIBERADOR DE PROGESTÁGENO</t>
  </si>
  <si>
    <t>A/I</t>
  </si>
  <si>
    <t>Usuaria Captada para PF</t>
  </si>
  <si>
    <t>PAREJAS PROTEGIDAS</t>
  </si>
  <si>
    <t>INYECTABLE TRIM.</t>
  </si>
  <si>
    <t>INYECTABLE MENS.</t>
  </si>
  <si>
    <t>Embarazo por Falla de Método</t>
  </si>
  <si>
    <t>Total</t>
  </si>
  <si>
    <t>KIT COMPLETO</t>
  </si>
  <si>
    <t>ANTICONCEPCIÓN ORAL DE EMERGENCIA/PROGESTAGENO</t>
  </si>
  <si>
    <t>Total General</t>
  </si>
  <si>
    <t>Victimas de Violacion Sexual</t>
  </si>
  <si>
    <t>ANTICONCEPCIÓN POST EVENTO OBSTÉTRICO</t>
  </si>
  <si>
    <t>F</t>
  </si>
  <si>
    <t>SESION EDUCATIVA</t>
  </si>
  <si>
    <t>ATENCION PRE CONCEPCIONAL</t>
  </si>
  <si>
    <t>CESÁREA</t>
  </si>
  <si>
    <t>POST ABORTO</t>
  </si>
  <si>
    <t>POST PARTO</t>
  </si>
  <si>
    <t>N°</t>
  </si>
  <si>
    <t>N° Personas</t>
  </si>
  <si>
    <t>1°</t>
  </si>
  <si>
    <t>2°</t>
  </si>
  <si>
    <t>G</t>
  </si>
  <si>
    <t>OTROS PROCEDIMIENTOS</t>
  </si>
  <si>
    <t>REMOCION DE DIU</t>
  </si>
  <si>
    <t>REMOCION DE IMPLANTE</t>
  </si>
  <si>
    <t>ORIENTACION/CONSEJERIA</t>
  </si>
  <si>
    <t>PF PAP</t>
  </si>
  <si>
    <t>M</t>
  </si>
  <si>
    <t>Nº de mujeres con algún MAC que se realiza PAP</t>
  </si>
  <si>
    <t>GENERAL P.F.</t>
  </si>
  <si>
    <t>Nº de mujeres con algún MAC y VIH que se realiza PAP</t>
  </si>
  <si>
    <t>AQV</t>
  </si>
  <si>
    <t>Nº de mujeres con algún MAC y VIH que se realiza examen de mama</t>
  </si>
  <si>
    <t>ANTICONCEPCION DE EMERGENCIA</t>
  </si>
  <si>
    <t>SALUD SEXUAL Y REPRODUCTIVA</t>
  </si>
  <si>
    <t>TAMIZAJE DE VBG</t>
  </si>
  <si>
    <t>TAMIZAJE PRUEBA RAPIDA</t>
  </si>
  <si>
    <t>USUARIAS CON RIESGO REPRODUCTIVO / DISCAPACIDAD</t>
  </si>
  <si>
    <t>REACTIVA</t>
  </si>
  <si>
    <t>CON DISCAPACIDAD</t>
  </si>
  <si>
    <t>MEF que reciben Orientación / Consejería PRE TEST para VIH</t>
  </si>
  <si>
    <t>RIESGO ALTO</t>
  </si>
  <si>
    <t>MEF que reciben Orientación / Consejería POST TEST  para VIH</t>
  </si>
  <si>
    <t>RIESGO BAJO</t>
  </si>
  <si>
    <t>Nº de MEF con MAC que reciben Tamizaje con Prueba Rapida para VIH</t>
  </si>
  <si>
    <t>RIESGO MEDIO</t>
  </si>
  <si>
    <t>Nº de MEF con AOE x VSX que reciben Tamizaje con Prueba Rapida para VIH</t>
  </si>
  <si>
    <t>Nº de MEF con AOE x VSX que reciben Tamizaje con Prueba Rapida para SIFILIS</t>
  </si>
  <si>
    <t>Nº de MEF con AOE x VSX que reciben Tamizaje con Prueba Rapida para HEPATITIS</t>
  </si>
  <si>
    <t>TELEMEDICINA</t>
  </si>
  <si>
    <t>Nº de MEF con APC que reciben Tamizaje con Prueba Rapida para VIH</t>
  </si>
  <si>
    <t>Teleorientación síncrona</t>
  </si>
  <si>
    <t>Nº de MEF con APC que reciben Tamizaje con Prueba Rapida para SIFILIS</t>
  </si>
  <si>
    <t>Nº de MEF con APC que reciben Tamizaje con Prueba Rapida para HEPATITIS</t>
  </si>
  <si>
    <t>Nº Mujeres con VIH con algún MAC</t>
  </si>
  <si>
    <t>EFECTOS SECUNDARIOS/COMPLICACIONES POR MÉTODO ANTICONCEPTIVO</t>
  </si>
  <si>
    <t>ANTICONCEPCIÓN EN EL PUERPERIO DESPUÉS DEL ALTA</t>
  </si>
  <si>
    <t>EFECTOS SECUNDARIOS/COMPLICACIONES</t>
  </si>
  <si>
    <t>MÉTODOS</t>
  </si>
  <si>
    <t>10 A 14</t>
  </si>
  <si>
    <t>15 A 19</t>
  </si>
  <si>
    <t>20 A 29</t>
  </si>
  <si>
    <t>30 A 59</t>
  </si>
  <si>
    <t>&gt;60</t>
  </si>
  <si>
    <t>Anticonceptivos Orales Combinados (AOC)</t>
  </si>
  <si>
    <t>N912</t>
  </si>
  <si>
    <t>a.   Amenorrea</t>
  </si>
  <si>
    <t>R11X</t>
  </si>
  <si>
    <t>b.   Náuseas, vómitos</t>
  </si>
  <si>
    <t>DIU LIBERADOR</t>
  </si>
  <si>
    <t>R51X</t>
  </si>
  <si>
    <t>c.   Cefalea persistente</t>
  </si>
  <si>
    <t>Anticonceptivos Hormonales Combinados de Depósito: Inyectable Combinado</t>
  </si>
  <si>
    <t>Inyectables solo de Progestina</t>
  </si>
  <si>
    <t>a. Amenorrea</t>
  </si>
  <si>
    <t>N914</t>
  </si>
  <si>
    <t>b. Sangrado infrecuente</t>
  </si>
  <si>
    <t>N939</t>
  </si>
  <si>
    <t>c. Sangrado frecuente</t>
  </si>
  <si>
    <t>R58X</t>
  </si>
  <si>
    <t>d. Sangrado prolongado</t>
  </si>
  <si>
    <t>e. Cefalea persistente</t>
  </si>
  <si>
    <t>Implantes solo de Progestina</t>
  </si>
  <si>
    <t>a.  Amenorrea</t>
  </si>
  <si>
    <t>b.  Sangrado infrecuente</t>
  </si>
  <si>
    <t>c.  Sangrado frecuente</t>
  </si>
  <si>
    <t>d.  Sangrado prolongado</t>
  </si>
  <si>
    <t xml:space="preserve">e.  Cefalea persistente </t>
  </si>
  <si>
    <t>Dispositivo Intrauterino (DIU)</t>
  </si>
  <si>
    <t>N943</t>
  </si>
  <si>
    <t>b.  Dismenorrea</t>
  </si>
  <si>
    <t>T8331</t>
  </si>
  <si>
    <t>c.  Expulsión de DIU</t>
  </si>
  <si>
    <t>d.  Sangrado infrecuente</t>
  </si>
  <si>
    <t xml:space="preserve">T8332 </t>
  </si>
  <si>
    <t>e.  Sangrado frecuente asociado a DIU</t>
  </si>
  <si>
    <t xml:space="preserve"> R58X</t>
  </si>
  <si>
    <t>f.   Sangrado prolongado</t>
  </si>
  <si>
    <t>T8333</t>
  </si>
  <si>
    <t>g.  DIU en Cavidad Abdominal</t>
  </si>
  <si>
    <t>T8334</t>
  </si>
  <si>
    <t>h.  DIU Extraviado</t>
  </si>
  <si>
    <t>T8335</t>
  </si>
  <si>
    <t>i.   Complicación de DIU con Perforación Uterina</t>
  </si>
  <si>
    <t>T8336</t>
  </si>
  <si>
    <t>j.   Dolor Pélvico asociado a DIU</t>
  </si>
  <si>
    <t>Anticoncepción Quirúrgica Voluntaria Femenina</t>
  </si>
  <si>
    <t>C678</t>
  </si>
  <si>
    <t>a.  Lesiones de la Vejiga o del Intestino</t>
  </si>
  <si>
    <t>b.  Sangrado superficial (en los bordes de la piel o nivel subcutáneo)</t>
  </si>
  <si>
    <t>R102</t>
  </si>
  <si>
    <t>c.  Dolor en la incisión</t>
  </si>
  <si>
    <t>N837</t>
  </si>
  <si>
    <t>d.  Hematoma subcutáneo</t>
  </si>
  <si>
    <t>T814</t>
  </si>
  <si>
    <t>e.  Infección de Herida operatoria</t>
  </si>
  <si>
    <t>R509</t>
  </si>
  <si>
    <t>f.   Fiebre postoperatoria</t>
  </si>
  <si>
    <t>Anticoncepción Quirúrgica Voluntaria Masculino</t>
  </si>
  <si>
    <t>R600</t>
  </si>
  <si>
    <t>a.  Inflamación severa</t>
  </si>
  <si>
    <t>R233</t>
  </si>
  <si>
    <t>b.  Equimosis</t>
  </si>
  <si>
    <t>N501</t>
  </si>
  <si>
    <t>c.  Hematoma</t>
  </si>
  <si>
    <t>d.  Infección de la herida operatoria</t>
  </si>
  <si>
    <t>N492</t>
  </si>
  <si>
    <t>e.  Granuloma a nivel de la herida</t>
  </si>
  <si>
    <t>CASOS DE VIOLENCIA</t>
  </si>
  <si>
    <t>ETAPA VIDA</t>
  </si>
  <si>
    <t>NIÑO</t>
  </si>
  <si>
    <t>ADOLESCENTE</t>
  </si>
  <si>
    <t xml:space="preserve">JOVEN 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</si>
  <si>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</si>
  <si>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</si>
  <si>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</si>
  <si>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</si>
  <si>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</si>
  <si>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</si>
  <si>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</si>
  <si>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</si>
  <si>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</si>
  <si>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</si>
  <si>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</si>
  <si>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MÉDICO LEGAL</t>
  </si>
  <si>
    <t>Valoración físico y sexual</t>
  </si>
  <si>
    <t>Obtención de muestra con fines médico legales</t>
  </si>
  <si>
    <t>Almacenamiento de muestra con fines médico legales</t>
  </si>
  <si>
    <t>SEGUIMIENTO</t>
  </si>
  <si>
    <t>1ra visita</t>
  </si>
  <si>
    <t>2da visita</t>
  </si>
  <si>
    <t>3ra visita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</si>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</sst>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558ED5"/>
      <name val="Calibri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color rgb="FFFFFFFF"/>
      <name val="Arial"/>
      <charset val="1"/>
    </font>
    <font>
      <sz val="9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D9D9D9"/>
      <name val="Arial"/>
      <charset val="1"/>
    </font>
    <font>
      <sz val="9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68</v>
      </c>
      <c r="F9" s="14">
        <f t="shared" si="0"/>
        <v>141</v>
      </c>
      <c r="G9" s="14">
        <f t="shared" si="0"/>
        <v>4</v>
      </c>
      <c r="H9" s="14">
        <f t="shared" si="0"/>
        <v>11</v>
      </c>
      <c r="I9" s="14">
        <f t="shared" si="0"/>
        <v>26</v>
      </c>
      <c r="J9" s="14">
        <f t="shared" si="0"/>
        <v>74</v>
      </c>
      <c r="K9" s="14">
        <f t="shared" si="0"/>
        <v>38</v>
      </c>
      <c r="L9" s="14">
        <f t="shared" si="0"/>
        <v>56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252</v>
      </c>
      <c r="F10" s="14">
        <f t="shared" si="1"/>
        <v>3331</v>
      </c>
      <c r="G10" s="14">
        <f t="shared" si="1"/>
        <v>11</v>
      </c>
      <c r="H10" s="14">
        <f t="shared" si="1"/>
        <v>271</v>
      </c>
      <c r="I10" s="14">
        <f t="shared" si="1"/>
        <v>97</v>
      </c>
      <c r="J10" s="14">
        <f t="shared" si="1"/>
        <v>1728</v>
      </c>
      <c r="K10" s="14">
        <f t="shared" si="1"/>
        <v>144</v>
      </c>
      <c r="L10" s="14">
        <f t="shared" si="1"/>
        <v>1332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8</v>
      </c>
      <c r="F13" s="14">
        <v>1</v>
      </c>
      <c r="G13" s="14">
        <v>0</v>
      </c>
      <c r="H13" s="14">
        <v>0</v>
      </c>
      <c r="I13" s="14">
        <v>4</v>
      </c>
      <c r="J13" s="15">
        <v>1</v>
      </c>
      <c r="K13" s="14">
        <v>4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8</v>
      </c>
      <c r="F14" s="14">
        <v>4</v>
      </c>
      <c r="G14" s="14">
        <v>0</v>
      </c>
      <c r="H14" s="14">
        <v>0</v>
      </c>
      <c r="I14" s="14">
        <v>4</v>
      </c>
      <c r="J14" s="15">
        <v>4</v>
      </c>
      <c r="K14" s="14">
        <v>4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18</v>
      </c>
      <c r="F15" s="14">
        <v>18</v>
      </c>
      <c r="G15" s="14">
        <v>0</v>
      </c>
      <c r="H15" s="14">
        <v>0</v>
      </c>
      <c r="I15" s="14">
        <v>6</v>
      </c>
      <c r="J15" s="15">
        <v>12</v>
      </c>
      <c r="K15" s="14">
        <v>12</v>
      </c>
      <c r="L15" s="14">
        <v>6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18</v>
      </c>
      <c r="F16" s="14">
        <v>18</v>
      </c>
      <c r="G16" s="14">
        <v>0</v>
      </c>
      <c r="H16" s="14">
        <v>0</v>
      </c>
      <c r="I16" s="14">
        <v>6</v>
      </c>
      <c r="J16" s="15">
        <v>12</v>
      </c>
      <c r="K16" s="14">
        <v>12</v>
      </c>
      <c r="L16" s="14">
        <v>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10</v>
      </c>
      <c r="F17" s="14">
        <v>8</v>
      </c>
      <c r="G17" s="14">
        <v>0</v>
      </c>
      <c r="H17" s="14">
        <v>1</v>
      </c>
      <c r="I17" s="14">
        <v>5</v>
      </c>
      <c r="J17" s="15">
        <v>2</v>
      </c>
      <c r="K17" s="14">
        <v>5</v>
      </c>
      <c r="L17" s="14">
        <v>5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10</v>
      </c>
      <c r="F18" s="14">
        <v>8</v>
      </c>
      <c r="G18" s="14">
        <v>0</v>
      </c>
      <c r="H18" s="14">
        <v>1</v>
      </c>
      <c r="I18" s="14">
        <v>5</v>
      </c>
      <c r="J18" s="15">
        <v>2</v>
      </c>
      <c r="K18" s="14">
        <v>5</v>
      </c>
      <c r="L18" s="14">
        <v>5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9</v>
      </c>
      <c r="F19" s="14">
        <v>3</v>
      </c>
      <c r="G19" s="14">
        <v>2</v>
      </c>
      <c r="H19" s="14">
        <v>1</v>
      </c>
      <c r="I19" s="14">
        <v>3</v>
      </c>
      <c r="J19" s="15">
        <v>2</v>
      </c>
      <c r="K19" s="14">
        <v>4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6</v>
      </c>
      <c r="F20" s="14">
        <v>0</v>
      </c>
      <c r="G20" s="14">
        <v>1</v>
      </c>
      <c r="H20" s="14">
        <v>0</v>
      </c>
      <c r="I20" s="14">
        <v>2</v>
      </c>
      <c r="J20" s="15">
        <v>0</v>
      </c>
      <c r="K20" s="14">
        <v>3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22</v>
      </c>
      <c r="F21" s="14">
        <v>110</v>
      </c>
      <c r="G21" s="14">
        <v>2</v>
      </c>
      <c r="H21" s="14">
        <v>9</v>
      </c>
      <c r="I21" s="14">
        <v>8</v>
      </c>
      <c r="J21" s="15">
        <v>57</v>
      </c>
      <c r="K21" s="14">
        <v>12</v>
      </c>
      <c r="L21" s="14">
        <v>44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210</v>
      </c>
      <c r="F22" s="14">
        <v>3300</v>
      </c>
      <c r="G22" s="14">
        <v>10</v>
      </c>
      <c r="H22" s="14">
        <v>270</v>
      </c>
      <c r="I22" s="14">
        <v>80</v>
      </c>
      <c r="J22" s="15">
        <v>1710</v>
      </c>
      <c r="K22" s="14">
        <v>120</v>
      </c>
      <c r="L22" s="14">
        <v>1320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9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6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35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54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1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1</v>
      </c>
      <c r="F61" s="14">
        <v>1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1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1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1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5</v>
      </c>
      <c r="D71" s="14">
        <v>0</v>
      </c>
      <c r="E71" s="14">
        <v>0</v>
      </c>
      <c r="F71" s="14">
        <v>0</v>
      </c>
      <c r="G71" s="14">
        <v>1</v>
      </c>
      <c r="H71" s="14">
        <v>1</v>
      </c>
      <c r="I71" s="14">
        <v>0</v>
      </c>
      <c r="J71" s="14">
        <v>0</v>
      </c>
      <c r="K71" s="14">
        <v>3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5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5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1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186</v>
      </c>
      <c r="E80" s="14">
        <v>44</v>
      </c>
      <c r="F80" s="14">
        <v>7</v>
      </c>
      <c r="G80" s="14">
        <v>7</v>
      </c>
      <c r="H80" s="14">
        <v>64</v>
      </c>
      <c r="I80" s="14">
        <v>21</v>
      </c>
      <c r="J80" s="14">
        <v>115</v>
      </c>
      <c r="K80" s="14">
        <v>16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147</v>
      </c>
      <c r="E83" s="14">
        <v>40</v>
      </c>
      <c r="F83" s="14">
        <v>4</v>
      </c>
      <c r="G83" s="14">
        <v>1</v>
      </c>
      <c r="H83" s="14">
        <v>56</v>
      </c>
      <c r="I83" s="14">
        <v>17</v>
      </c>
      <c r="J83" s="14">
        <v>87</v>
      </c>
      <c r="K83" s="14">
        <v>22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10</v>
      </c>
      <c r="G88" s="50"/>
      <c r="H88" s="14">
        <v>1</v>
      </c>
      <c r="I88" s="50"/>
      <c r="J88" s="14">
        <v>4</v>
      </c>
      <c r="K88" s="50"/>
      <c r="L88" s="14">
        <v>5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12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10</v>
      </c>
      <c r="G89" s="14">
        <v>0</v>
      </c>
      <c r="H89" s="14">
        <v>1</v>
      </c>
      <c r="I89" s="14">
        <v>0</v>
      </c>
      <c r="J89" s="14">
        <v>4</v>
      </c>
      <c r="K89" s="14">
        <v>0</v>
      </c>
      <c r="L89" s="14">
        <v>5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79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18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1</v>
      </c>
      <c r="G152" s="67">
        <v>1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51</v>
      </c>
      <c r="F9" s="14">
        <f t="shared" si="0"/>
        <v>32</v>
      </c>
      <c r="G9" s="14">
        <f t="shared" si="0"/>
        <v>1</v>
      </c>
      <c r="H9" s="14">
        <f t="shared" si="0"/>
        <v>0</v>
      </c>
      <c r="I9" s="14">
        <f t="shared" si="0"/>
        <v>23</v>
      </c>
      <c r="J9" s="14">
        <f t="shared" si="0"/>
        <v>12</v>
      </c>
      <c r="K9" s="14">
        <f t="shared" si="0"/>
        <v>27</v>
      </c>
      <c r="L9" s="14">
        <f t="shared" si="0"/>
        <v>19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315</v>
      </c>
      <c r="F10" s="14">
        <f t="shared" si="1"/>
        <v>550</v>
      </c>
      <c r="G10" s="14">
        <f t="shared" si="1"/>
        <v>1</v>
      </c>
      <c r="H10" s="14">
        <f t="shared" si="1"/>
        <v>0</v>
      </c>
      <c r="I10" s="14">
        <f t="shared" si="1"/>
        <v>158</v>
      </c>
      <c r="J10" s="14">
        <f t="shared" si="1"/>
        <v>273</v>
      </c>
      <c r="K10" s="14">
        <f t="shared" si="1"/>
        <v>156</v>
      </c>
      <c r="L10" s="14">
        <f t="shared" si="1"/>
        <v>247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2</v>
      </c>
      <c r="G11" s="14">
        <v>0</v>
      </c>
      <c r="H11" s="14">
        <v>0</v>
      </c>
      <c r="I11" s="14">
        <v>0</v>
      </c>
      <c r="J11" s="15">
        <v>1</v>
      </c>
      <c r="K11" s="14">
        <v>1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2</v>
      </c>
      <c r="G12" s="14">
        <v>0</v>
      </c>
      <c r="H12" s="14">
        <v>0</v>
      </c>
      <c r="I12" s="14">
        <v>0</v>
      </c>
      <c r="J12" s="15">
        <v>1</v>
      </c>
      <c r="K12" s="14">
        <v>1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6</v>
      </c>
      <c r="F13" s="14">
        <v>2</v>
      </c>
      <c r="G13" s="14">
        <v>0</v>
      </c>
      <c r="H13" s="14">
        <v>0</v>
      </c>
      <c r="I13" s="14">
        <v>0</v>
      </c>
      <c r="J13" s="15">
        <v>0</v>
      </c>
      <c r="K13" s="14">
        <v>6</v>
      </c>
      <c r="L13" s="14">
        <v>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7</v>
      </c>
      <c r="F14" s="14">
        <v>2</v>
      </c>
      <c r="G14" s="14">
        <v>0</v>
      </c>
      <c r="H14" s="14">
        <v>0</v>
      </c>
      <c r="I14" s="14">
        <v>0</v>
      </c>
      <c r="J14" s="15">
        <v>0</v>
      </c>
      <c r="K14" s="14">
        <v>7</v>
      </c>
      <c r="L14" s="14">
        <v>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6</v>
      </c>
      <c r="F15" s="14">
        <v>4</v>
      </c>
      <c r="G15" s="14">
        <v>0</v>
      </c>
      <c r="H15" s="14">
        <v>0</v>
      </c>
      <c r="I15" s="14">
        <v>2</v>
      </c>
      <c r="J15" s="15">
        <v>1</v>
      </c>
      <c r="K15" s="14">
        <v>4</v>
      </c>
      <c r="L15" s="14">
        <v>3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4</v>
      </c>
      <c r="F16" s="14">
        <v>2</v>
      </c>
      <c r="G16" s="14">
        <v>0</v>
      </c>
      <c r="H16" s="14">
        <v>0</v>
      </c>
      <c r="I16" s="14">
        <v>1</v>
      </c>
      <c r="J16" s="15">
        <v>1</v>
      </c>
      <c r="K16" s="14">
        <v>3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13</v>
      </c>
      <c r="F17" s="14">
        <v>5</v>
      </c>
      <c r="G17" s="14">
        <v>1</v>
      </c>
      <c r="H17" s="14">
        <v>0</v>
      </c>
      <c r="I17" s="14">
        <v>7</v>
      </c>
      <c r="J17" s="15">
        <v>1</v>
      </c>
      <c r="K17" s="14">
        <v>5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11</v>
      </c>
      <c r="F18" s="14">
        <v>4</v>
      </c>
      <c r="G18" s="14">
        <v>1</v>
      </c>
      <c r="H18" s="14">
        <v>0</v>
      </c>
      <c r="I18" s="14">
        <v>6</v>
      </c>
      <c r="J18" s="15">
        <v>1</v>
      </c>
      <c r="K18" s="14">
        <v>4</v>
      </c>
      <c r="L18" s="14">
        <v>3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</v>
      </c>
      <c r="F19" s="14">
        <v>1</v>
      </c>
      <c r="G19" s="14">
        <v>0</v>
      </c>
      <c r="H19" s="14">
        <v>0</v>
      </c>
      <c r="I19" s="14">
        <v>2</v>
      </c>
      <c r="J19" s="15">
        <v>0</v>
      </c>
      <c r="K19" s="14">
        <v>1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2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21</v>
      </c>
      <c r="F21" s="14">
        <v>18</v>
      </c>
      <c r="G21" s="14">
        <v>0</v>
      </c>
      <c r="H21" s="14">
        <v>0</v>
      </c>
      <c r="I21" s="14">
        <v>11</v>
      </c>
      <c r="J21" s="15">
        <v>9</v>
      </c>
      <c r="K21" s="14">
        <v>10</v>
      </c>
      <c r="L21" s="14">
        <v>8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290</v>
      </c>
      <c r="F22" s="14">
        <v>540</v>
      </c>
      <c r="G22" s="14">
        <v>0</v>
      </c>
      <c r="H22" s="14">
        <v>0</v>
      </c>
      <c r="I22" s="14">
        <v>150</v>
      </c>
      <c r="J22" s="15">
        <v>270</v>
      </c>
      <c r="K22" s="14">
        <v>140</v>
      </c>
      <c r="L22" s="14">
        <v>240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</v>
      </c>
      <c r="F29" s="14">
        <v>0</v>
      </c>
      <c r="G29" s="14">
        <v>0</v>
      </c>
      <c r="H29" s="14">
        <v>0</v>
      </c>
      <c r="I29" s="14">
        <v>1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3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1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2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8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18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1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143</v>
      </c>
      <c r="E80" s="14">
        <v>95</v>
      </c>
      <c r="F80" s="14">
        <v>89</v>
      </c>
      <c r="G80" s="14">
        <v>88</v>
      </c>
      <c r="H80" s="14">
        <v>18</v>
      </c>
      <c r="I80" s="14">
        <v>3</v>
      </c>
      <c r="J80" s="14">
        <v>36</v>
      </c>
      <c r="K80" s="14">
        <v>4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100</v>
      </c>
      <c r="E83" s="14">
        <v>89</v>
      </c>
      <c r="F83" s="14">
        <v>90</v>
      </c>
      <c r="G83" s="14">
        <v>89</v>
      </c>
      <c r="H83" s="14">
        <v>3</v>
      </c>
      <c r="I83" s="14">
        <v>0</v>
      </c>
      <c r="J83" s="14">
        <v>7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4</v>
      </c>
      <c r="E84" s="14">
        <v>2</v>
      </c>
      <c r="F84" s="14">
        <v>0</v>
      </c>
      <c r="G84" s="14">
        <v>0</v>
      </c>
      <c r="H84" s="14">
        <v>4</v>
      </c>
      <c r="I84" s="14">
        <v>1</v>
      </c>
      <c r="J84" s="14">
        <v>0</v>
      </c>
      <c r="K84" s="14">
        <v>1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14</v>
      </c>
      <c r="G88" s="50"/>
      <c r="H88" s="14">
        <v>0</v>
      </c>
      <c r="I88" s="50"/>
      <c r="J88" s="14">
        <v>6</v>
      </c>
      <c r="K88" s="50"/>
      <c r="L88" s="14">
        <v>8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14</v>
      </c>
      <c r="G89" s="14">
        <v>0</v>
      </c>
      <c r="H89" s="14">
        <v>0</v>
      </c>
      <c r="I89" s="14">
        <v>0</v>
      </c>
      <c r="J89" s="14">
        <v>6</v>
      </c>
      <c r="K89" s="14">
        <v>0</v>
      </c>
      <c r="L89" s="14">
        <v>8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1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199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50</v>
      </c>
      <c r="F9" s="14">
        <f t="shared" si="0"/>
        <v>29</v>
      </c>
      <c r="G9" s="14">
        <f t="shared" si="0"/>
        <v>1</v>
      </c>
      <c r="H9" s="14">
        <f t="shared" si="0"/>
        <v>0</v>
      </c>
      <c r="I9" s="14">
        <f t="shared" si="0"/>
        <v>23</v>
      </c>
      <c r="J9" s="14">
        <f t="shared" si="0"/>
        <v>12</v>
      </c>
      <c r="K9" s="14">
        <f t="shared" si="0"/>
        <v>26</v>
      </c>
      <c r="L9" s="14">
        <f t="shared" si="0"/>
        <v>17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305</v>
      </c>
      <c r="F10" s="14">
        <f t="shared" si="1"/>
        <v>520</v>
      </c>
      <c r="G10" s="14">
        <f t="shared" si="1"/>
        <v>1</v>
      </c>
      <c r="H10" s="14">
        <f t="shared" si="1"/>
        <v>0</v>
      </c>
      <c r="I10" s="14">
        <f t="shared" si="1"/>
        <v>158</v>
      </c>
      <c r="J10" s="14">
        <f t="shared" si="1"/>
        <v>273</v>
      </c>
      <c r="K10" s="14">
        <f t="shared" si="1"/>
        <v>146</v>
      </c>
      <c r="L10" s="14">
        <f t="shared" si="1"/>
        <v>247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2</v>
      </c>
      <c r="G11" s="14">
        <v>0</v>
      </c>
      <c r="H11" s="14">
        <v>0</v>
      </c>
      <c r="I11" s="14">
        <v>0</v>
      </c>
      <c r="J11" s="15">
        <v>1</v>
      </c>
      <c r="K11" s="14">
        <v>1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2</v>
      </c>
      <c r="G12" s="14">
        <v>0</v>
      </c>
      <c r="H12" s="14">
        <v>0</v>
      </c>
      <c r="I12" s="14">
        <v>0</v>
      </c>
      <c r="J12" s="15">
        <v>1</v>
      </c>
      <c r="K12" s="14">
        <v>1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6</v>
      </c>
      <c r="F13" s="14">
        <v>2</v>
      </c>
      <c r="G13" s="14">
        <v>0</v>
      </c>
      <c r="H13" s="14">
        <v>0</v>
      </c>
      <c r="I13" s="14">
        <v>0</v>
      </c>
      <c r="J13" s="15">
        <v>0</v>
      </c>
      <c r="K13" s="14">
        <v>6</v>
      </c>
      <c r="L13" s="14">
        <v>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7</v>
      </c>
      <c r="F14" s="14">
        <v>2</v>
      </c>
      <c r="G14" s="14">
        <v>0</v>
      </c>
      <c r="H14" s="14">
        <v>0</v>
      </c>
      <c r="I14" s="14">
        <v>0</v>
      </c>
      <c r="J14" s="15">
        <v>0</v>
      </c>
      <c r="K14" s="14">
        <v>7</v>
      </c>
      <c r="L14" s="14">
        <v>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6</v>
      </c>
      <c r="F15" s="14">
        <v>3</v>
      </c>
      <c r="G15" s="14">
        <v>0</v>
      </c>
      <c r="H15" s="14">
        <v>0</v>
      </c>
      <c r="I15" s="14">
        <v>2</v>
      </c>
      <c r="J15" s="15">
        <v>1</v>
      </c>
      <c r="K15" s="14">
        <v>4</v>
      </c>
      <c r="L15" s="14">
        <v>2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4</v>
      </c>
      <c r="F16" s="14">
        <v>2</v>
      </c>
      <c r="G16" s="14">
        <v>0</v>
      </c>
      <c r="H16" s="14">
        <v>0</v>
      </c>
      <c r="I16" s="14">
        <v>1</v>
      </c>
      <c r="J16" s="15">
        <v>1</v>
      </c>
      <c r="K16" s="14">
        <v>3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13</v>
      </c>
      <c r="F17" s="14">
        <v>5</v>
      </c>
      <c r="G17" s="14">
        <v>1</v>
      </c>
      <c r="H17" s="14">
        <v>0</v>
      </c>
      <c r="I17" s="14">
        <v>7</v>
      </c>
      <c r="J17" s="15">
        <v>1</v>
      </c>
      <c r="K17" s="14">
        <v>5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11</v>
      </c>
      <c r="F18" s="14">
        <v>4</v>
      </c>
      <c r="G18" s="14">
        <v>1</v>
      </c>
      <c r="H18" s="14">
        <v>0</v>
      </c>
      <c r="I18" s="14">
        <v>6</v>
      </c>
      <c r="J18" s="15">
        <v>1</v>
      </c>
      <c r="K18" s="14">
        <v>4</v>
      </c>
      <c r="L18" s="14">
        <v>3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</v>
      </c>
      <c r="F19" s="14">
        <v>0</v>
      </c>
      <c r="G19" s="14">
        <v>0</v>
      </c>
      <c r="H19" s="14">
        <v>0</v>
      </c>
      <c r="I19" s="14">
        <v>2</v>
      </c>
      <c r="J19" s="15">
        <v>0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2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20</v>
      </c>
      <c r="F21" s="14">
        <v>17</v>
      </c>
      <c r="G21" s="14">
        <v>0</v>
      </c>
      <c r="H21" s="14">
        <v>0</v>
      </c>
      <c r="I21" s="14">
        <v>11</v>
      </c>
      <c r="J21" s="15">
        <v>9</v>
      </c>
      <c r="K21" s="14">
        <v>9</v>
      </c>
      <c r="L21" s="14">
        <v>8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280</v>
      </c>
      <c r="F22" s="14">
        <v>510</v>
      </c>
      <c r="G22" s="14">
        <v>0</v>
      </c>
      <c r="H22" s="14">
        <v>0</v>
      </c>
      <c r="I22" s="14">
        <v>150</v>
      </c>
      <c r="J22" s="15">
        <v>270</v>
      </c>
      <c r="K22" s="14">
        <v>130</v>
      </c>
      <c r="L22" s="14">
        <v>240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</v>
      </c>
      <c r="F29" s="14">
        <v>0</v>
      </c>
      <c r="G29" s="14">
        <v>0</v>
      </c>
      <c r="H29" s="14">
        <v>0</v>
      </c>
      <c r="I29" s="14">
        <v>1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3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1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2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8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18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1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141</v>
      </c>
      <c r="E80" s="14">
        <v>95</v>
      </c>
      <c r="F80" s="14">
        <v>89</v>
      </c>
      <c r="G80" s="14">
        <v>88</v>
      </c>
      <c r="H80" s="14">
        <v>18</v>
      </c>
      <c r="I80" s="14">
        <v>3</v>
      </c>
      <c r="J80" s="14">
        <v>34</v>
      </c>
      <c r="K80" s="14">
        <v>4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100</v>
      </c>
      <c r="E83" s="14">
        <v>89</v>
      </c>
      <c r="F83" s="14">
        <v>90</v>
      </c>
      <c r="G83" s="14">
        <v>89</v>
      </c>
      <c r="H83" s="14">
        <v>3</v>
      </c>
      <c r="I83" s="14">
        <v>0</v>
      </c>
      <c r="J83" s="14">
        <v>7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4</v>
      </c>
      <c r="E84" s="14">
        <v>2</v>
      </c>
      <c r="F84" s="14">
        <v>0</v>
      </c>
      <c r="G84" s="14">
        <v>0</v>
      </c>
      <c r="H84" s="14">
        <v>4</v>
      </c>
      <c r="I84" s="14">
        <v>1</v>
      </c>
      <c r="J84" s="14">
        <v>0</v>
      </c>
      <c r="K84" s="14">
        <v>1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12</v>
      </c>
      <c r="G88" s="50"/>
      <c r="H88" s="14">
        <v>0</v>
      </c>
      <c r="I88" s="50"/>
      <c r="J88" s="14">
        <v>6</v>
      </c>
      <c r="K88" s="50"/>
      <c r="L88" s="14">
        <v>6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12</v>
      </c>
      <c r="G89" s="14">
        <v>0</v>
      </c>
      <c r="H89" s="14">
        <v>0</v>
      </c>
      <c r="I89" s="14">
        <v>0</v>
      </c>
      <c r="J89" s="14">
        <v>6</v>
      </c>
      <c r="K89" s="14">
        <v>0</v>
      </c>
      <c r="L89" s="14">
        <v>6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1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</v>
      </c>
      <c r="F9" s="14">
        <f t="shared" si="0"/>
        <v>1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1</v>
      </c>
      <c r="L9" s="14">
        <f t="shared" si="0"/>
        <v>1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10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10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1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10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2</v>
      </c>
      <c r="G88" s="50"/>
      <c r="H88" s="14">
        <v>0</v>
      </c>
      <c r="I88" s="50"/>
      <c r="J88" s="14">
        <v>0</v>
      </c>
      <c r="K88" s="50"/>
      <c r="L88" s="14">
        <v>2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0</v>
      </c>
      <c r="F9" s="14">
        <f t="shared" si="0"/>
        <v>2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1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0</v>
      </c>
      <c r="F10" s="14">
        <f t="shared" si="1"/>
        <v>30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0</v>
      </c>
      <c r="L10" s="14">
        <f t="shared" si="1"/>
        <v>0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30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0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0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0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W177"/>
  <sheetViews>
    <sheetView tabSelected="1"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203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183</v>
      </c>
      <c r="F9" s="14">
        <f t="shared" si="0"/>
        <v>311</v>
      </c>
      <c r="G9" s="14">
        <f t="shared" si="0"/>
        <v>8</v>
      </c>
      <c r="H9" s="14">
        <f t="shared" si="0"/>
        <v>11</v>
      </c>
      <c r="I9" s="14">
        <f t="shared" si="0"/>
        <v>76</v>
      </c>
      <c r="J9" s="14">
        <f t="shared" si="0"/>
        <v>143</v>
      </c>
      <c r="K9" s="14">
        <f t="shared" si="0"/>
        <v>99</v>
      </c>
      <c r="L9" s="14">
        <f t="shared" si="0"/>
        <v>155</v>
      </c>
      <c r="M9" s="14">
        <f t="shared" si="0"/>
        <v>0</v>
      </c>
      <c r="N9" s="14">
        <f t="shared" si="0"/>
        <v>2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1058</v>
      </c>
      <c r="F10" s="14">
        <f t="shared" si="1"/>
        <v>5412</v>
      </c>
      <c r="G10" s="14">
        <f t="shared" si="1"/>
        <v>24</v>
      </c>
      <c r="H10" s="14">
        <f t="shared" si="1"/>
        <v>271</v>
      </c>
      <c r="I10" s="14">
        <f t="shared" si="1"/>
        <v>414</v>
      </c>
      <c r="J10" s="14">
        <f t="shared" si="1"/>
        <v>2418</v>
      </c>
      <c r="K10" s="14">
        <f t="shared" si="1"/>
        <v>620</v>
      </c>
      <c r="L10" s="14">
        <f t="shared" si="1"/>
        <v>2663</v>
      </c>
      <c r="M10" s="14">
        <f t="shared" si="1"/>
        <v>0</v>
      </c>
      <c r="N10" s="14">
        <f t="shared" si="1"/>
        <v>60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4</v>
      </c>
      <c r="F11" s="14">
        <v>3</v>
      </c>
      <c r="G11" s="14">
        <v>0</v>
      </c>
      <c r="H11" s="14">
        <v>0</v>
      </c>
      <c r="I11" s="14">
        <v>2</v>
      </c>
      <c r="J11" s="15">
        <v>1</v>
      </c>
      <c r="K11" s="14">
        <v>2</v>
      </c>
      <c r="L11" s="14">
        <v>2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4</v>
      </c>
      <c r="F12" s="14">
        <v>3</v>
      </c>
      <c r="G12" s="14">
        <v>0</v>
      </c>
      <c r="H12" s="14">
        <v>0</v>
      </c>
      <c r="I12" s="14">
        <v>2</v>
      </c>
      <c r="J12" s="15">
        <v>1</v>
      </c>
      <c r="K12" s="14">
        <v>2</v>
      </c>
      <c r="L12" s="14">
        <v>2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21</v>
      </c>
      <c r="F13" s="14">
        <v>15</v>
      </c>
      <c r="G13" s="14">
        <v>0</v>
      </c>
      <c r="H13" s="14">
        <v>0</v>
      </c>
      <c r="I13" s="14">
        <v>8</v>
      </c>
      <c r="J13" s="15">
        <v>6</v>
      </c>
      <c r="K13" s="14">
        <v>13</v>
      </c>
      <c r="L13" s="14">
        <v>9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25</v>
      </c>
      <c r="F14" s="14">
        <v>54</v>
      </c>
      <c r="G14" s="14">
        <v>0</v>
      </c>
      <c r="H14" s="14">
        <v>0</v>
      </c>
      <c r="I14" s="14">
        <v>8</v>
      </c>
      <c r="J14" s="15">
        <v>24</v>
      </c>
      <c r="K14" s="14">
        <v>17</v>
      </c>
      <c r="L14" s="14">
        <v>30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34</v>
      </c>
      <c r="F15" s="14">
        <v>57</v>
      </c>
      <c r="G15" s="14">
        <v>1</v>
      </c>
      <c r="H15" s="14">
        <v>0</v>
      </c>
      <c r="I15" s="14">
        <v>12</v>
      </c>
      <c r="J15" s="15">
        <v>28</v>
      </c>
      <c r="K15" s="14">
        <v>21</v>
      </c>
      <c r="L15" s="14">
        <v>29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32</v>
      </c>
      <c r="F16" s="14">
        <v>55</v>
      </c>
      <c r="G16" s="14">
        <v>1</v>
      </c>
      <c r="H16" s="14">
        <v>0</v>
      </c>
      <c r="I16" s="14">
        <v>11</v>
      </c>
      <c r="J16" s="15">
        <v>28</v>
      </c>
      <c r="K16" s="14">
        <v>20</v>
      </c>
      <c r="L16" s="14">
        <v>27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32</v>
      </c>
      <c r="F17" s="14">
        <v>51</v>
      </c>
      <c r="G17" s="14">
        <v>1</v>
      </c>
      <c r="H17" s="14">
        <v>1</v>
      </c>
      <c r="I17" s="14">
        <v>16</v>
      </c>
      <c r="J17" s="15">
        <v>25</v>
      </c>
      <c r="K17" s="14">
        <v>15</v>
      </c>
      <c r="L17" s="14">
        <v>25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30</v>
      </c>
      <c r="F18" s="14">
        <v>50</v>
      </c>
      <c r="G18" s="14">
        <v>1</v>
      </c>
      <c r="H18" s="14">
        <v>1</v>
      </c>
      <c r="I18" s="14">
        <v>15</v>
      </c>
      <c r="J18" s="15">
        <v>25</v>
      </c>
      <c r="K18" s="14">
        <v>14</v>
      </c>
      <c r="L18" s="14">
        <v>24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21</v>
      </c>
      <c r="F19" s="14">
        <v>7</v>
      </c>
      <c r="G19" s="14">
        <v>3</v>
      </c>
      <c r="H19" s="14">
        <v>1</v>
      </c>
      <c r="I19" s="14">
        <v>10</v>
      </c>
      <c r="J19" s="15">
        <v>3</v>
      </c>
      <c r="K19" s="14">
        <v>8</v>
      </c>
      <c r="L19" s="14">
        <v>3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17</v>
      </c>
      <c r="F20" s="14">
        <v>0</v>
      </c>
      <c r="G20" s="14">
        <v>2</v>
      </c>
      <c r="H20" s="14">
        <v>0</v>
      </c>
      <c r="I20" s="14">
        <v>8</v>
      </c>
      <c r="J20" s="15">
        <v>0</v>
      </c>
      <c r="K20" s="14">
        <v>7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68</v>
      </c>
      <c r="F21" s="14">
        <v>175</v>
      </c>
      <c r="G21" s="14">
        <v>3</v>
      </c>
      <c r="H21" s="14">
        <v>9</v>
      </c>
      <c r="I21" s="14">
        <v>27</v>
      </c>
      <c r="J21" s="15">
        <v>78</v>
      </c>
      <c r="K21" s="14">
        <v>38</v>
      </c>
      <c r="L21" s="14">
        <v>86</v>
      </c>
      <c r="M21" s="16">
        <v>0</v>
      </c>
      <c r="N21" s="14">
        <v>2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950</v>
      </c>
      <c r="F22" s="14">
        <v>5250</v>
      </c>
      <c r="G22" s="14">
        <v>20</v>
      </c>
      <c r="H22" s="14">
        <v>270</v>
      </c>
      <c r="I22" s="14">
        <v>370</v>
      </c>
      <c r="J22" s="15">
        <v>2340</v>
      </c>
      <c r="K22" s="14">
        <v>560</v>
      </c>
      <c r="L22" s="14">
        <v>2580</v>
      </c>
      <c r="M22" s="16">
        <v>0</v>
      </c>
      <c r="N22" s="14">
        <v>60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2</v>
      </c>
      <c r="F29" s="14">
        <v>3</v>
      </c>
      <c r="G29" s="14">
        <v>0</v>
      </c>
      <c r="H29" s="14">
        <v>0</v>
      </c>
      <c r="I29" s="14">
        <v>1</v>
      </c>
      <c r="J29" s="15">
        <v>2</v>
      </c>
      <c r="K29" s="14">
        <v>1</v>
      </c>
      <c r="L29" s="14">
        <v>1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7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6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22</v>
      </c>
    </row>
    <row r="36" spans="1:5" s="10" customFormat="1" ht="12.75" customHeight="1" x14ac:dyDescent="0.25">
      <c r="B36" s="20"/>
      <c r="C36" s="14" t="s">
        <v>41</v>
      </c>
      <c r="D36" s="14">
        <v>1</v>
      </c>
      <c r="E36" s="14">
        <f>ROUND((E18+F18)/12,0)</f>
        <v>7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17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4</v>
      </c>
      <c r="E38" s="14">
        <f>ROUND((E22+F22)/100,0)</f>
        <v>62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5</v>
      </c>
    </row>
    <row r="43" spans="1:5" s="10" customFormat="1" x14ac:dyDescent="0.25">
      <c r="E43" s="28">
        <f>SUM(E33:E42)</f>
        <v>126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1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1</v>
      </c>
      <c r="F61" s="14">
        <v>1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1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1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4</v>
      </c>
      <c r="V69" s="14">
        <v>1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5</v>
      </c>
      <c r="D71" s="14">
        <v>0</v>
      </c>
      <c r="E71" s="14">
        <v>0</v>
      </c>
      <c r="F71" s="14">
        <v>0</v>
      </c>
      <c r="G71" s="14">
        <v>1</v>
      </c>
      <c r="H71" s="14">
        <v>1</v>
      </c>
      <c r="I71" s="14">
        <v>0</v>
      </c>
      <c r="J71" s="14">
        <v>0</v>
      </c>
      <c r="K71" s="14">
        <v>3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5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4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486</v>
      </c>
      <c r="E80" s="14">
        <v>176</v>
      </c>
      <c r="F80" s="14">
        <v>101</v>
      </c>
      <c r="G80" s="14">
        <v>96</v>
      </c>
      <c r="H80" s="14">
        <v>143</v>
      </c>
      <c r="I80" s="14">
        <v>37</v>
      </c>
      <c r="J80" s="14">
        <v>242</v>
      </c>
      <c r="K80" s="14">
        <v>41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2</v>
      </c>
      <c r="E82" s="14">
        <v>0</v>
      </c>
      <c r="F82" s="14">
        <v>1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584</v>
      </c>
      <c r="E83" s="14">
        <v>261</v>
      </c>
      <c r="F83" s="14">
        <v>287</v>
      </c>
      <c r="G83" s="14">
        <v>206</v>
      </c>
      <c r="H83" s="14">
        <v>109</v>
      </c>
      <c r="I83" s="14">
        <v>24</v>
      </c>
      <c r="J83" s="14">
        <v>184</v>
      </c>
      <c r="K83" s="14">
        <v>29</v>
      </c>
      <c r="L83" s="14">
        <v>4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4</v>
      </c>
      <c r="E84" s="14">
        <v>2</v>
      </c>
      <c r="F84" s="14">
        <v>0</v>
      </c>
      <c r="G84" s="14">
        <v>0</v>
      </c>
      <c r="H84" s="14">
        <v>4</v>
      </c>
      <c r="I84" s="14">
        <v>1</v>
      </c>
      <c r="J84" s="14">
        <v>0</v>
      </c>
      <c r="K84" s="14">
        <v>1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54</v>
      </c>
      <c r="G88" s="50"/>
      <c r="H88" s="14">
        <v>1</v>
      </c>
      <c r="I88" s="50"/>
      <c r="J88" s="14">
        <v>20</v>
      </c>
      <c r="K88" s="50"/>
      <c r="L88" s="14">
        <v>33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61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54</v>
      </c>
      <c r="G89" s="14">
        <v>0</v>
      </c>
      <c r="H89" s="14">
        <v>1</v>
      </c>
      <c r="I89" s="14">
        <v>0</v>
      </c>
      <c r="J89" s="14">
        <v>20</v>
      </c>
      <c r="K89" s="14">
        <v>0</v>
      </c>
      <c r="L89" s="14">
        <v>33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276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27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2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117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2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1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1</v>
      </c>
      <c r="F152" s="67">
        <v>6</v>
      </c>
      <c r="G152" s="67">
        <v>1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10</v>
      </c>
      <c r="F9" s="14">
        <f t="shared" si="0"/>
        <v>36</v>
      </c>
      <c r="G9" s="14">
        <f t="shared" si="0"/>
        <v>1</v>
      </c>
      <c r="H9" s="14">
        <f t="shared" si="0"/>
        <v>0</v>
      </c>
      <c r="I9" s="14">
        <f t="shared" si="0"/>
        <v>5</v>
      </c>
      <c r="J9" s="14">
        <f t="shared" si="0"/>
        <v>14</v>
      </c>
      <c r="K9" s="14">
        <f t="shared" si="0"/>
        <v>4</v>
      </c>
      <c r="L9" s="14">
        <f t="shared" si="0"/>
        <v>22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19</v>
      </c>
      <c r="F10" s="14">
        <f t="shared" si="1"/>
        <v>419</v>
      </c>
      <c r="G10" s="14">
        <f t="shared" si="1"/>
        <v>1</v>
      </c>
      <c r="H10" s="14">
        <f t="shared" si="1"/>
        <v>0</v>
      </c>
      <c r="I10" s="14">
        <f t="shared" si="1"/>
        <v>5</v>
      </c>
      <c r="J10" s="14">
        <f t="shared" si="1"/>
        <v>104</v>
      </c>
      <c r="K10" s="14">
        <f t="shared" si="1"/>
        <v>13</v>
      </c>
      <c r="L10" s="14">
        <f t="shared" si="1"/>
        <v>315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1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1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</v>
      </c>
      <c r="F13" s="14">
        <v>2</v>
      </c>
      <c r="G13" s="14">
        <v>0</v>
      </c>
      <c r="H13" s="14">
        <v>0</v>
      </c>
      <c r="I13" s="14">
        <v>1</v>
      </c>
      <c r="J13" s="15">
        <v>1</v>
      </c>
      <c r="K13" s="14">
        <v>0</v>
      </c>
      <c r="L13" s="14">
        <v>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</v>
      </c>
      <c r="F14" s="14">
        <v>8</v>
      </c>
      <c r="G14" s="14">
        <v>0</v>
      </c>
      <c r="H14" s="14">
        <v>0</v>
      </c>
      <c r="I14" s="14">
        <v>1</v>
      </c>
      <c r="J14" s="15">
        <v>4</v>
      </c>
      <c r="K14" s="14">
        <v>0</v>
      </c>
      <c r="L14" s="14">
        <v>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8</v>
      </c>
      <c r="G15" s="14">
        <v>0</v>
      </c>
      <c r="H15" s="14">
        <v>0</v>
      </c>
      <c r="I15" s="14">
        <v>1</v>
      </c>
      <c r="J15" s="15">
        <v>3</v>
      </c>
      <c r="K15" s="14">
        <v>0</v>
      </c>
      <c r="L15" s="14">
        <v>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8</v>
      </c>
      <c r="G16" s="14">
        <v>0</v>
      </c>
      <c r="H16" s="14">
        <v>0</v>
      </c>
      <c r="I16" s="14">
        <v>1</v>
      </c>
      <c r="J16" s="15">
        <v>3</v>
      </c>
      <c r="K16" s="14">
        <v>0</v>
      </c>
      <c r="L16" s="14">
        <v>5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</v>
      </c>
      <c r="F17" s="14">
        <v>13</v>
      </c>
      <c r="G17" s="14">
        <v>0</v>
      </c>
      <c r="H17" s="14">
        <v>0</v>
      </c>
      <c r="I17" s="14">
        <v>0</v>
      </c>
      <c r="J17" s="15">
        <v>7</v>
      </c>
      <c r="K17" s="14">
        <v>2</v>
      </c>
      <c r="L17" s="14">
        <v>6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</v>
      </c>
      <c r="F18" s="14">
        <v>13</v>
      </c>
      <c r="G18" s="14">
        <v>0</v>
      </c>
      <c r="H18" s="14">
        <v>0</v>
      </c>
      <c r="I18" s="14">
        <v>0</v>
      </c>
      <c r="J18" s="15">
        <v>7</v>
      </c>
      <c r="K18" s="14">
        <v>2</v>
      </c>
      <c r="L18" s="14">
        <v>6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4</v>
      </c>
      <c r="F19" s="14">
        <v>0</v>
      </c>
      <c r="G19" s="14">
        <v>1</v>
      </c>
      <c r="H19" s="14">
        <v>0</v>
      </c>
      <c r="I19" s="14">
        <v>2</v>
      </c>
      <c r="J19" s="15">
        <v>0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4</v>
      </c>
      <c r="F20" s="14">
        <v>0</v>
      </c>
      <c r="G20" s="14">
        <v>1</v>
      </c>
      <c r="H20" s="14">
        <v>0</v>
      </c>
      <c r="I20" s="14">
        <v>2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13</v>
      </c>
      <c r="G21" s="14">
        <v>0</v>
      </c>
      <c r="H21" s="14">
        <v>0</v>
      </c>
      <c r="I21" s="14">
        <v>0</v>
      </c>
      <c r="J21" s="15">
        <v>3</v>
      </c>
      <c r="K21" s="14">
        <v>1</v>
      </c>
      <c r="L21" s="14">
        <v>10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390</v>
      </c>
      <c r="G22" s="14">
        <v>0</v>
      </c>
      <c r="H22" s="14">
        <v>0</v>
      </c>
      <c r="I22" s="14">
        <v>0</v>
      </c>
      <c r="J22" s="15">
        <v>90</v>
      </c>
      <c r="K22" s="14">
        <v>10</v>
      </c>
      <c r="L22" s="14">
        <v>300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4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13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25</v>
      </c>
      <c r="E80" s="14">
        <v>0</v>
      </c>
      <c r="F80" s="14">
        <v>3</v>
      </c>
      <c r="G80" s="14">
        <v>0</v>
      </c>
      <c r="H80" s="14">
        <v>14</v>
      </c>
      <c r="I80" s="14">
        <v>0</v>
      </c>
      <c r="J80" s="14">
        <v>8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35</v>
      </c>
      <c r="E83" s="14">
        <v>2</v>
      </c>
      <c r="F83" s="14">
        <v>2</v>
      </c>
      <c r="G83" s="14">
        <v>0</v>
      </c>
      <c r="H83" s="14">
        <v>17</v>
      </c>
      <c r="I83" s="14">
        <v>1</v>
      </c>
      <c r="J83" s="14">
        <v>16</v>
      </c>
      <c r="K83" s="14">
        <v>1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9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33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1</v>
      </c>
      <c r="F152" s="67">
        <v>2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3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3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61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61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1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1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2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60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60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2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2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2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</v>
      </c>
      <c r="F9" s="14">
        <f t="shared" si="0"/>
        <v>27</v>
      </c>
      <c r="G9" s="14">
        <f t="shared" si="0"/>
        <v>0</v>
      </c>
      <c r="H9" s="14">
        <f t="shared" si="0"/>
        <v>0</v>
      </c>
      <c r="I9" s="14">
        <f t="shared" si="0"/>
        <v>2</v>
      </c>
      <c r="J9" s="14">
        <f t="shared" si="0"/>
        <v>17</v>
      </c>
      <c r="K9" s="14">
        <f t="shared" si="0"/>
        <v>2</v>
      </c>
      <c r="L9" s="14">
        <f t="shared" si="0"/>
        <v>10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</v>
      </c>
      <c r="F10" s="14">
        <f t="shared" si="1"/>
        <v>181</v>
      </c>
      <c r="G10" s="14">
        <f t="shared" si="1"/>
        <v>0</v>
      </c>
      <c r="H10" s="14">
        <f t="shared" si="1"/>
        <v>0</v>
      </c>
      <c r="I10" s="14">
        <f t="shared" si="1"/>
        <v>2</v>
      </c>
      <c r="J10" s="14">
        <f t="shared" si="1"/>
        <v>142</v>
      </c>
      <c r="K10" s="14">
        <f t="shared" si="1"/>
        <v>2</v>
      </c>
      <c r="L10" s="14">
        <f t="shared" si="1"/>
        <v>39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1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1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</v>
      </c>
      <c r="F13" s="14">
        <v>3</v>
      </c>
      <c r="G13" s="14">
        <v>0</v>
      </c>
      <c r="H13" s="14">
        <v>0</v>
      </c>
      <c r="I13" s="14">
        <v>1</v>
      </c>
      <c r="J13" s="15">
        <v>3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</v>
      </c>
      <c r="F14" s="14">
        <v>12</v>
      </c>
      <c r="G14" s="14">
        <v>0</v>
      </c>
      <c r="H14" s="14">
        <v>0</v>
      </c>
      <c r="I14" s="14">
        <v>1</v>
      </c>
      <c r="J14" s="15">
        <v>12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9</v>
      </c>
      <c r="G15" s="14">
        <v>0</v>
      </c>
      <c r="H15" s="14">
        <v>0</v>
      </c>
      <c r="I15" s="14">
        <v>0</v>
      </c>
      <c r="J15" s="15">
        <v>4</v>
      </c>
      <c r="K15" s="14">
        <v>1</v>
      </c>
      <c r="L15" s="14">
        <v>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9</v>
      </c>
      <c r="G16" s="14">
        <v>0</v>
      </c>
      <c r="H16" s="14">
        <v>0</v>
      </c>
      <c r="I16" s="14">
        <v>0</v>
      </c>
      <c r="J16" s="15">
        <v>4</v>
      </c>
      <c r="K16" s="14">
        <v>1</v>
      </c>
      <c r="L16" s="14">
        <v>5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</v>
      </c>
      <c r="F17" s="14">
        <v>10</v>
      </c>
      <c r="G17" s="14">
        <v>0</v>
      </c>
      <c r="H17" s="14">
        <v>0</v>
      </c>
      <c r="I17" s="14">
        <v>0</v>
      </c>
      <c r="J17" s="15">
        <v>6</v>
      </c>
      <c r="K17" s="14">
        <v>1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</v>
      </c>
      <c r="F18" s="14">
        <v>10</v>
      </c>
      <c r="G18" s="14">
        <v>0</v>
      </c>
      <c r="H18" s="14">
        <v>0</v>
      </c>
      <c r="I18" s="14">
        <v>0</v>
      </c>
      <c r="J18" s="15">
        <v>6</v>
      </c>
      <c r="K18" s="14">
        <v>1</v>
      </c>
      <c r="L18" s="14">
        <v>4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5</v>
      </c>
      <c r="G21" s="14">
        <v>0</v>
      </c>
      <c r="H21" s="14">
        <v>0</v>
      </c>
      <c r="I21" s="14">
        <v>0</v>
      </c>
      <c r="J21" s="15">
        <v>4</v>
      </c>
      <c r="K21" s="14">
        <v>0</v>
      </c>
      <c r="L21" s="14">
        <v>1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150</v>
      </c>
      <c r="G22" s="14">
        <v>0</v>
      </c>
      <c r="H22" s="14">
        <v>0</v>
      </c>
      <c r="I22" s="14">
        <v>0</v>
      </c>
      <c r="J22" s="15">
        <v>120</v>
      </c>
      <c r="K22" s="14">
        <v>0</v>
      </c>
      <c r="L22" s="14">
        <v>30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3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41</v>
      </c>
      <c r="E80" s="14">
        <v>12</v>
      </c>
      <c r="F80" s="14">
        <v>0</v>
      </c>
      <c r="G80" s="14">
        <v>0</v>
      </c>
      <c r="H80" s="14">
        <v>19</v>
      </c>
      <c r="I80" s="14">
        <v>6</v>
      </c>
      <c r="J80" s="14">
        <v>22</v>
      </c>
      <c r="K80" s="14">
        <v>5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41</v>
      </c>
      <c r="E83" s="14">
        <v>17</v>
      </c>
      <c r="F83" s="14">
        <v>32</v>
      </c>
      <c r="G83" s="14">
        <v>16</v>
      </c>
      <c r="H83" s="14">
        <v>6</v>
      </c>
      <c r="I83" s="14">
        <v>0</v>
      </c>
      <c r="J83" s="14">
        <v>2</v>
      </c>
      <c r="K83" s="14">
        <v>0</v>
      </c>
      <c r="L83" s="14">
        <v>1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4</v>
      </c>
      <c r="G88" s="50"/>
      <c r="H88" s="14">
        <v>0</v>
      </c>
      <c r="I88" s="50"/>
      <c r="J88" s="14">
        <v>3</v>
      </c>
      <c r="K88" s="50"/>
      <c r="L88" s="14">
        <v>1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14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4</v>
      </c>
      <c r="G89" s="14">
        <v>0</v>
      </c>
      <c r="H89" s="14">
        <v>0</v>
      </c>
      <c r="I89" s="14">
        <v>0</v>
      </c>
      <c r="J89" s="14">
        <v>3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1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W177"/>
  <sheetViews>
    <sheetView workbookViewId="0"/>
  </sheetViews>
  <sheetFormatPr baseColWidth="10" defaultColWidth="11.42578125" defaultRowHeight="15" customHeight="1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47</v>
      </c>
      <c r="F9" s="14">
        <f t="shared" si="0"/>
        <v>75</v>
      </c>
      <c r="G9" s="14">
        <f t="shared" si="0"/>
        <v>2</v>
      </c>
      <c r="H9" s="14">
        <f t="shared" si="0"/>
        <v>0</v>
      </c>
      <c r="I9" s="14">
        <f t="shared" si="0"/>
        <v>20</v>
      </c>
      <c r="J9" s="14">
        <f t="shared" si="0"/>
        <v>26</v>
      </c>
      <c r="K9" s="14">
        <f t="shared" si="0"/>
        <v>25</v>
      </c>
      <c r="L9" s="14">
        <f t="shared" si="0"/>
        <v>48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407</v>
      </c>
      <c r="F10" s="14">
        <f t="shared" si="1"/>
        <v>931</v>
      </c>
      <c r="G10" s="14">
        <f t="shared" si="1"/>
        <v>11</v>
      </c>
      <c r="H10" s="14">
        <f t="shared" si="1"/>
        <v>0</v>
      </c>
      <c r="I10" s="14">
        <f t="shared" si="1"/>
        <v>152</v>
      </c>
      <c r="J10" s="14">
        <f t="shared" si="1"/>
        <v>171</v>
      </c>
      <c r="K10" s="14">
        <f t="shared" si="1"/>
        <v>244</v>
      </c>
      <c r="L10" s="14">
        <f t="shared" si="1"/>
        <v>730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1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1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5</v>
      </c>
      <c r="F13" s="14">
        <v>7</v>
      </c>
      <c r="G13" s="14">
        <v>0</v>
      </c>
      <c r="H13" s="14">
        <v>0</v>
      </c>
      <c r="I13" s="14">
        <v>2</v>
      </c>
      <c r="J13" s="15">
        <v>1</v>
      </c>
      <c r="K13" s="14">
        <v>3</v>
      </c>
      <c r="L13" s="14">
        <v>6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8</v>
      </c>
      <c r="F14" s="14">
        <v>28</v>
      </c>
      <c r="G14" s="14">
        <v>0</v>
      </c>
      <c r="H14" s="14">
        <v>0</v>
      </c>
      <c r="I14" s="14">
        <v>2</v>
      </c>
      <c r="J14" s="15">
        <v>4</v>
      </c>
      <c r="K14" s="14">
        <v>6</v>
      </c>
      <c r="L14" s="14">
        <v>24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7</v>
      </c>
      <c r="F15" s="14">
        <v>18</v>
      </c>
      <c r="G15" s="14">
        <v>1</v>
      </c>
      <c r="H15" s="14">
        <v>0</v>
      </c>
      <c r="I15" s="14">
        <v>3</v>
      </c>
      <c r="J15" s="15">
        <v>8</v>
      </c>
      <c r="K15" s="14">
        <v>3</v>
      </c>
      <c r="L15" s="14">
        <v>10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7</v>
      </c>
      <c r="F16" s="14">
        <v>18</v>
      </c>
      <c r="G16" s="14">
        <v>1</v>
      </c>
      <c r="H16" s="14">
        <v>0</v>
      </c>
      <c r="I16" s="14">
        <v>3</v>
      </c>
      <c r="J16" s="15">
        <v>8</v>
      </c>
      <c r="K16" s="14">
        <v>3</v>
      </c>
      <c r="L16" s="14">
        <v>10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6</v>
      </c>
      <c r="F17" s="14">
        <v>15</v>
      </c>
      <c r="G17" s="14">
        <v>0</v>
      </c>
      <c r="H17" s="14">
        <v>0</v>
      </c>
      <c r="I17" s="14">
        <v>4</v>
      </c>
      <c r="J17" s="15">
        <v>9</v>
      </c>
      <c r="K17" s="14">
        <v>2</v>
      </c>
      <c r="L17" s="14">
        <v>6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6</v>
      </c>
      <c r="F18" s="14">
        <v>15</v>
      </c>
      <c r="G18" s="14">
        <v>0</v>
      </c>
      <c r="H18" s="14">
        <v>0</v>
      </c>
      <c r="I18" s="14">
        <v>4</v>
      </c>
      <c r="J18" s="15">
        <v>9</v>
      </c>
      <c r="K18" s="14">
        <v>2</v>
      </c>
      <c r="L18" s="14">
        <v>6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5</v>
      </c>
      <c r="F19" s="14">
        <v>3</v>
      </c>
      <c r="G19" s="14">
        <v>0</v>
      </c>
      <c r="H19" s="14">
        <v>0</v>
      </c>
      <c r="I19" s="14">
        <v>3</v>
      </c>
      <c r="J19" s="15">
        <v>1</v>
      </c>
      <c r="K19" s="14">
        <v>2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5</v>
      </c>
      <c r="F20" s="14">
        <v>0</v>
      </c>
      <c r="G20" s="14">
        <v>0</v>
      </c>
      <c r="H20" s="14">
        <v>0</v>
      </c>
      <c r="I20" s="14">
        <v>3</v>
      </c>
      <c r="J20" s="15">
        <v>0</v>
      </c>
      <c r="K20" s="14">
        <v>2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22</v>
      </c>
      <c r="F21" s="14">
        <v>29</v>
      </c>
      <c r="G21" s="14">
        <v>1</v>
      </c>
      <c r="H21" s="14">
        <v>0</v>
      </c>
      <c r="I21" s="14">
        <v>8</v>
      </c>
      <c r="J21" s="15">
        <v>5</v>
      </c>
      <c r="K21" s="14">
        <v>13</v>
      </c>
      <c r="L21" s="14">
        <v>23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380</v>
      </c>
      <c r="F22" s="14">
        <v>870</v>
      </c>
      <c r="G22" s="14">
        <v>10</v>
      </c>
      <c r="H22" s="14">
        <v>0</v>
      </c>
      <c r="I22" s="14">
        <v>140</v>
      </c>
      <c r="J22" s="15">
        <v>150</v>
      </c>
      <c r="K22" s="14">
        <v>230</v>
      </c>
      <c r="L22" s="14">
        <v>690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</v>
      </c>
      <c r="F29" s="14">
        <v>3</v>
      </c>
      <c r="G29" s="14">
        <v>0</v>
      </c>
      <c r="H29" s="14">
        <v>0</v>
      </c>
      <c r="I29" s="14">
        <v>0</v>
      </c>
      <c r="J29" s="15">
        <v>2</v>
      </c>
      <c r="K29" s="14">
        <v>1</v>
      </c>
      <c r="L29" s="14">
        <v>1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3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6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5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3</v>
      </c>
      <c r="E38" s="14">
        <f>ROUND((E22+F22)/100,0)</f>
        <v>13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4</v>
      </c>
    </row>
    <row r="43" spans="1:5" s="10" customFormat="1" ht="12.75" x14ac:dyDescent="0.25">
      <c r="E43" s="28">
        <f>SUM(E33:E42)</f>
        <v>34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ht="12.75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ht="12.75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ht="12.75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ht="12.75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ht="12.75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5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ht="12.75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89</v>
      </c>
      <c r="E80" s="14">
        <v>23</v>
      </c>
      <c r="F80" s="14">
        <v>1</v>
      </c>
      <c r="G80" s="14">
        <v>1</v>
      </c>
      <c r="H80" s="14">
        <v>28</v>
      </c>
      <c r="I80" s="14">
        <v>7</v>
      </c>
      <c r="J80" s="14">
        <v>60</v>
      </c>
      <c r="K80" s="14">
        <v>14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260</v>
      </c>
      <c r="E83" s="14">
        <v>111</v>
      </c>
      <c r="F83" s="14">
        <v>159</v>
      </c>
      <c r="G83" s="14">
        <v>100</v>
      </c>
      <c r="H83" s="14">
        <v>27</v>
      </c>
      <c r="I83" s="14">
        <v>6</v>
      </c>
      <c r="J83" s="14">
        <v>71</v>
      </c>
      <c r="K83" s="14">
        <v>4</v>
      </c>
      <c r="L83" s="14">
        <v>3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ht="12.75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26</v>
      </c>
      <c r="G88" s="50"/>
      <c r="H88" s="14">
        <v>0</v>
      </c>
      <c r="I88" s="50"/>
      <c r="J88" s="14">
        <v>7</v>
      </c>
      <c r="K88" s="50"/>
      <c r="L88" s="14">
        <v>19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24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26</v>
      </c>
      <c r="G89" s="14">
        <v>0</v>
      </c>
      <c r="H89" s="14">
        <v>0</v>
      </c>
      <c r="I89" s="14">
        <v>0</v>
      </c>
      <c r="J89" s="14">
        <v>7</v>
      </c>
      <c r="K89" s="14">
        <v>0</v>
      </c>
      <c r="L89" s="14">
        <v>19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94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6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73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2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ht="12.75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1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ht="12.75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ht="12.75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2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ht="12.75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194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17</v>
      </c>
      <c r="F9" s="14">
        <f t="shared" si="0"/>
        <v>10</v>
      </c>
      <c r="G9" s="14">
        <f t="shared" si="0"/>
        <v>0</v>
      </c>
      <c r="H9" s="14">
        <f t="shared" si="0"/>
        <v>0</v>
      </c>
      <c r="I9" s="14">
        <f t="shared" si="0"/>
        <v>6</v>
      </c>
      <c r="J9" s="14">
        <f t="shared" si="0"/>
        <v>3</v>
      </c>
      <c r="K9" s="14">
        <f t="shared" si="0"/>
        <v>11</v>
      </c>
      <c r="L9" s="14">
        <f t="shared" si="0"/>
        <v>7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259</v>
      </c>
      <c r="F10" s="14">
        <f t="shared" si="1"/>
        <v>152</v>
      </c>
      <c r="G10" s="14">
        <f t="shared" si="1"/>
        <v>0</v>
      </c>
      <c r="H10" s="14">
        <f t="shared" si="1"/>
        <v>0</v>
      </c>
      <c r="I10" s="14">
        <f t="shared" si="1"/>
        <v>82</v>
      </c>
      <c r="J10" s="14">
        <f t="shared" si="1"/>
        <v>30</v>
      </c>
      <c r="K10" s="14">
        <f t="shared" si="1"/>
        <v>177</v>
      </c>
      <c r="L10" s="14">
        <f t="shared" si="1"/>
        <v>122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2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5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5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2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2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2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2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3</v>
      </c>
      <c r="F17" s="14">
        <v>0</v>
      </c>
      <c r="G17" s="14">
        <v>0</v>
      </c>
      <c r="H17" s="14">
        <v>0</v>
      </c>
      <c r="I17" s="14">
        <v>1</v>
      </c>
      <c r="J17" s="15">
        <v>0</v>
      </c>
      <c r="K17" s="14">
        <v>2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3</v>
      </c>
      <c r="F18" s="14">
        <v>0</v>
      </c>
      <c r="G18" s="14">
        <v>0</v>
      </c>
      <c r="H18" s="14">
        <v>0</v>
      </c>
      <c r="I18" s="14">
        <v>1</v>
      </c>
      <c r="J18" s="15">
        <v>0</v>
      </c>
      <c r="K18" s="14">
        <v>2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</v>
      </c>
      <c r="F19" s="14">
        <v>0</v>
      </c>
      <c r="G19" s="14">
        <v>0</v>
      </c>
      <c r="H19" s="14">
        <v>0</v>
      </c>
      <c r="I19" s="14">
        <v>1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11</v>
      </c>
      <c r="F21" s="14">
        <v>5</v>
      </c>
      <c r="G21" s="14">
        <v>0</v>
      </c>
      <c r="H21" s="14">
        <v>0</v>
      </c>
      <c r="I21" s="14">
        <v>4</v>
      </c>
      <c r="J21" s="15">
        <v>1</v>
      </c>
      <c r="K21" s="14">
        <v>7</v>
      </c>
      <c r="L21" s="14">
        <v>4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250</v>
      </c>
      <c r="F22" s="14">
        <v>150</v>
      </c>
      <c r="G22" s="14">
        <v>0</v>
      </c>
      <c r="H22" s="14">
        <v>0</v>
      </c>
      <c r="I22" s="14">
        <v>80</v>
      </c>
      <c r="J22" s="15">
        <v>30</v>
      </c>
      <c r="K22" s="14">
        <v>170</v>
      </c>
      <c r="L22" s="14">
        <v>120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3</v>
      </c>
      <c r="G29" s="14">
        <v>0</v>
      </c>
      <c r="H29" s="14">
        <v>0</v>
      </c>
      <c r="I29" s="14">
        <v>0</v>
      </c>
      <c r="J29" s="15">
        <v>2</v>
      </c>
      <c r="K29" s="14">
        <v>0</v>
      </c>
      <c r="L29" s="14">
        <v>1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3</v>
      </c>
    </row>
    <row r="43" spans="1:5" s="10" customFormat="1" x14ac:dyDescent="0.25">
      <c r="E43" s="28">
        <f>SUM(E33:E42)</f>
        <v>9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53</v>
      </c>
      <c r="E80" s="14">
        <v>7</v>
      </c>
      <c r="F80" s="14">
        <v>1</v>
      </c>
      <c r="G80" s="14">
        <v>0</v>
      </c>
      <c r="H80" s="14">
        <v>15</v>
      </c>
      <c r="I80" s="14">
        <v>3</v>
      </c>
      <c r="J80" s="14">
        <v>37</v>
      </c>
      <c r="K80" s="14">
        <v>4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71</v>
      </c>
      <c r="E83" s="14">
        <v>10</v>
      </c>
      <c r="F83" s="14">
        <v>1</v>
      </c>
      <c r="G83" s="14">
        <v>1</v>
      </c>
      <c r="H83" s="14">
        <v>12</v>
      </c>
      <c r="I83" s="14">
        <v>5</v>
      </c>
      <c r="J83" s="14">
        <v>55</v>
      </c>
      <c r="K83" s="14">
        <v>3</v>
      </c>
      <c r="L83" s="14">
        <v>3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15</v>
      </c>
      <c r="G88" s="50"/>
      <c r="H88" s="14">
        <v>0</v>
      </c>
      <c r="I88" s="50"/>
      <c r="J88" s="14">
        <v>3</v>
      </c>
      <c r="K88" s="50"/>
      <c r="L88" s="14">
        <v>12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15</v>
      </c>
      <c r="G89" s="14">
        <v>0</v>
      </c>
      <c r="H89" s="14">
        <v>0</v>
      </c>
      <c r="I89" s="14">
        <v>0</v>
      </c>
      <c r="J89" s="14">
        <v>3</v>
      </c>
      <c r="K89" s="14">
        <v>0</v>
      </c>
      <c r="L89" s="14">
        <v>12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57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195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14</v>
      </c>
      <c r="F9" s="14">
        <f t="shared" si="0"/>
        <v>34</v>
      </c>
      <c r="G9" s="14">
        <f t="shared" si="0"/>
        <v>1</v>
      </c>
      <c r="H9" s="14">
        <f t="shared" si="0"/>
        <v>0</v>
      </c>
      <c r="I9" s="14">
        <f t="shared" si="0"/>
        <v>7</v>
      </c>
      <c r="J9" s="14">
        <f t="shared" si="0"/>
        <v>15</v>
      </c>
      <c r="K9" s="14">
        <f t="shared" si="0"/>
        <v>6</v>
      </c>
      <c r="L9" s="14">
        <f t="shared" si="0"/>
        <v>19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41</v>
      </c>
      <c r="F10" s="14">
        <f t="shared" si="1"/>
        <v>137</v>
      </c>
      <c r="G10" s="14">
        <f t="shared" si="1"/>
        <v>1</v>
      </c>
      <c r="H10" s="14">
        <f t="shared" si="1"/>
        <v>0</v>
      </c>
      <c r="I10" s="14">
        <f t="shared" si="1"/>
        <v>16</v>
      </c>
      <c r="J10" s="14">
        <f t="shared" si="1"/>
        <v>17</v>
      </c>
      <c r="K10" s="14">
        <f t="shared" si="1"/>
        <v>24</v>
      </c>
      <c r="L10" s="14">
        <f t="shared" si="1"/>
        <v>120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6</v>
      </c>
      <c r="G13" s="14">
        <v>0</v>
      </c>
      <c r="H13" s="14">
        <v>0</v>
      </c>
      <c r="I13" s="14">
        <v>0</v>
      </c>
      <c r="J13" s="15">
        <v>1</v>
      </c>
      <c r="K13" s="14">
        <v>0</v>
      </c>
      <c r="L13" s="14">
        <v>5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24</v>
      </c>
      <c r="G14" s="14">
        <v>0</v>
      </c>
      <c r="H14" s="14">
        <v>0</v>
      </c>
      <c r="I14" s="14">
        <v>0</v>
      </c>
      <c r="J14" s="15">
        <v>4</v>
      </c>
      <c r="K14" s="14">
        <v>0</v>
      </c>
      <c r="L14" s="14">
        <v>20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5</v>
      </c>
      <c r="F15" s="14">
        <v>12</v>
      </c>
      <c r="G15" s="14">
        <v>1</v>
      </c>
      <c r="H15" s="14">
        <v>0</v>
      </c>
      <c r="I15" s="14">
        <v>2</v>
      </c>
      <c r="J15" s="15">
        <v>6</v>
      </c>
      <c r="K15" s="14">
        <v>2</v>
      </c>
      <c r="L15" s="14">
        <v>6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5</v>
      </c>
      <c r="F16" s="14">
        <v>12</v>
      </c>
      <c r="G16" s="14">
        <v>1</v>
      </c>
      <c r="H16" s="14">
        <v>0</v>
      </c>
      <c r="I16" s="14">
        <v>2</v>
      </c>
      <c r="J16" s="15">
        <v>6</v>
      </c>
      <c r="K16" s="14">
        <v>2</v>
      </c>
      <c r="L16" s="14">
        <v>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3</v>
      </c>
      <c r="F17" s="14">
        <v>11</v>
      </c>
      <c r="G17" s="14">
        <v>0</v>
      </c>
      <c r="H17" s="14">
        <v>0</v>
      </c>
      <c r="I17" s="14">
        <v>3</v>
      </c>
      <c r="J17" s="15">
        <v>7</v>
      </c>
      <c r="K17" s="14">
        <v>0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3</v>
      </c>
      <c r="F18" s="14">
        <v>11</v>
      </c>
      <c r="G18" s="14">
        <v>0</v>
      </c>
      <c r="H18" s="14">
        <v>0</v>
      </c>
      <c r="I18" s="14">
        <v>3</v>
      </c>
      <c r="J18" s="15">
        <v>7</v>
      </c>
      <c r="K18" s="14">
        <v>0</v>
      </c>
      <c r="L18" s="14">
        <v>4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</v>
      </c>
      <c r="F19" s="14">
        <v>2</v>
      </c>
      <c r="G19" s="14">
        <v>0</v>
      </c>
      <c r="H19" s="14">
        <v>0</v>
      </c>
      <c r="I19" s="14">
        <v>1</v>
      </c>
      <c r="J19" s="15">
        <v>1</v>
      </c>
      <c r="K19" s="14">
        <v>2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3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2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</v>
      </c>
      <c r="F21" s="14">
        <v>3</v>
      </c>
      <c r="G21" s="14">
        <v>0</v>
      </c>
      <c r="H21" s="14">
        <v>0</v>
      </c>
      <c r="I21" s="14">
        <v>1</v>
      </c>
      <c r="J21" s="15">
        <v>0</v>
      </c>
      <c r="K21" s="14">
        <v>2</v>
      </c>
      <c r="L21" s="14">
        <v>3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30</v>
      </c>
      <c r="F22" s="14">
        <v>90</v>
      </c>
      <c r="G22" s="14">
        <v>0</v>
      </c>
      <c r="H22" s="14">
        <v>0</v>
      </c>
      <c r="I22" s="14">
        <v>10</v>
      </c>
      <c r="J22" s="15">
        <v>0</v>
      </c>
      <c r="K22" s="14">
        <v>20</v>
      </c>
      <c r="L22" s="14">
        <v>90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2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4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11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2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101</v>
      </c>
      <c r="E83" s="14">
        <v>98</v>
      </c>
      <c r="F83" s="14">
        <v>94</v>
      </c>
      <c r="G83" s="14">
        <v>97</v>
      </c>
      <c r="H83" s="14">
        <v>5</v>
      </c>
      <c r="I83" s="14">
        <v>1</v>
      </c>
      <c r="J83" s="14">
        <v>2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6</v>
      </c>
      <c r="G88" s="50"/>
      <c r="H88" s="14">
        <v>0</v>
      </c>
      <c r="I88" s="50"/>
      <c r="J88" s="14">
        <v>3</v>
      </c>
      <c r="K88" s="50"/>
      <c r="L88" s="14">
        <v>3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6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6</v>
      </c>
      <c r="G89" s="14">
        <v>0</v>
      </c>
      <c r="H89" s="14">
        <v>0</v>
      </c>
      <c r="I89" s="14">
        <v>0</v>
      </c>
      <c r="J89" s="14">
        <v>3</v>
      </c>
      <c r="K89" s="14">
        <v>0</v>
      </c>
      <c r="L89" s="14">
        <v>3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35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6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2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196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9</v>
      </c>
      <c r="F9" s="14">
        <f t="shared" si="0"/>
        <v>26</v>
      </c>
      <c r="G9" s="14">
        <f t="shared" si="0"/>
        <v>1</v>
      </c>
      <c r="H9" s="14">
        <f t="shared" si="0"/>
        <v>0</v>
      </c>
      <c r="I9" s="14">
        <f t="shared" si="0"/>
        <v>3</v>
      </c>
      <c r="J9" s="14">
        <f t="shared" si="0"/>
        <v>6</v>
      </c>
      <c r="K9" s="14">
        <f t="shared" si="0"/>
        <v>5</v>
      </c>
      <c r="L9" s="14">
        <f t="shared" si="0"/>
        <v>19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91</v>
      </c>
      <c r="F10" s="14">
        <f t="shared" si="1"/>
        <v>605</v>
      </c>
      <c r="G10" s="14">
        <f t="shared" si="1"/>
        <v>10</v>
      </c>
      <c r="H10" s="14">
        <f t="shared" si="1"/>
        <v>0</v>
      </c>
      <c r="I10" s="14">
        <f t="shared" si="1"/>
        <v>50</v>
      </c>
      <c r="J10" s="14">
        <f t="shared" si="1"/>
        <v>122</v>
      </c>
      <c r="K10" s="14">
        <f t="shared" si="1"/>
        <v>31</v>
      </c>
      <c r="L10" s="14">
        <f t="shared" si="1"/>
        <v>453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3</v>
      </c>
      <c r="G15" s="14">
        <v>0</v>
      </c>
      <c r="H15" s="14">
        <v>0</v>
      </c>
      <c r="I15" s="14">
        <v>0</v>
      </c>
      <c r="J15" s="15">
        <v>1</v>
      </c>
      <c r="K15" s="14">
        <v>1</v>
      </c>
      <c r="L15" s="14">
        <v>2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3</v>
      </c>
      <c r="G16" s="14">
        <v>0</v>
      </c>
      <c r="H16" s="14">
        <v>0</v>
      </c>
      <c r="I16" s="14">
        <v>0</v>
      </c>
      <c r="J16" s="15">
        <v>1</v>
      </c>
      <c r="K16" s="14">
        <v>1</v>
      </c>
      <c r="L16" s="14">
        <v>2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2</v>
      </c>
      <c r="G17" s="14">
        <v>0</v>
      </c>
      <c r="H17" s="14">
        <v>0</v>
      </c>
      <c r="I17" s="14">
        <v>0</v>
      </c>
      <c r="J17" s="15">
        <v>1</v>
      </c>
      <c r="K17" s="14">
        <v>0</v>
      </c>
      <c r="L17" s="14">
        <v>1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2</v>
      </c>
      <c r="G18" s="14">
        <v>0</v>
      </c>
      <c r="H18" s="14">
        <v>0</v>
      </c>
      <c r="I18" s="14">
        <v>0</v>
      </c>
      <c r="J18" s="15">
        <v>1</v>
      </c>
      <c r="K18" s="14">
        <v>0</v>
      </c>
      <c r="L18" s="14">
        <v>1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7</v>
      </c>
      <c r="F21" s="14">
        <v>20</v>
      </c>
      <c r="G21" s="14">
        <v>1</v>
      </c>
      <c r="H21" s="14">
        <v>0</v>
      </c>
      <c r="I21" s="14">
        <v>3</v>
      </c>
      <c r="J21" s="15">
        <v>4</v>
      </c>
      <c r="K21" s="14">
        <v>3</v>
      </c>
      <c r="L21" s="14">
        <v>15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90</v>
      </c>
      <c r="F22" s="14">
        <v>600</v>
      </c>
      <c r="G22" s="14">
        <v>10</v>
      </c>
      <c r="H22" s="14">
        <v>0</v>
      </c>
      <c r="I22" s="14">
        <v>50</v>
      </c>
      <c r="J22" s="15">
        <v>120</v>
      </c>
      <c r="K22" s="14">
        <v>30</v>
      </c>
      <c r="L22" s="14">
        <v>450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1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3</v>
      </c>
      <c r="E38" s="14">
        <f>ROUND((E22+F22)/100,0)</f>
        <v>7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9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25</v>
      </c>
      <c r="E80" s="14">
        <v>14</v>
      </c>
      <c r="F80" s="14">
        <v>0</v>
      </c>
      <c r="G80" s="14">
        <v>1</v>
      </c>
      <c r="H80" s="14">
        <v>7</v>
      </c>
      <c r="I80" s="14">
        <v>4</v>
      </c>
      <c r="J80" s="14">
        <v>18</v>
      </c>
      <c r="K80" s="14">
        <v>8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16</v>
      </c>
      <c r="E83" s="14">
        <v>2</v>
      </c>
      <c r="F83" s="14">
        <v>1</v>
      </c>
      <c r="G83" s="14">
        <v>2</v>
      </c>
      <c r="H83" s="14">
        <v>5</v>
      </c>
      <c r="I83" s="14">
        <v>0</v>
      </c>
      <c r="J83" s="14">
        <v>10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5</v>
      </c>
      <c r="G88" s="50"/>
      <c r="H88" s="14">
        <v>0</v>
      </c>
      <c r="I88" s="50"/>
      <c r="J88" s="14">
        <v>1</v>
      </c>
      <c r="K88" s="50"/>
      <c r="L88" s="14">
        <v>4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5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5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4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2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1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197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7</v>
      </c>
      <c r="F9" s="14">
        <f t="shared" si="0"/>
        <v>5</v>
      </c>
      <c r="G9" s="14">
        <f t="shared" si="0"/>
        <v>0</v>
      </c>
      <c r="H9" s="14">
        <f t="shared" si="0"/>
        <v>0</v>
      </c>
      <c r="I9" s="14">
        <f t="shared" si="0"/>
        <v>4</v>
      </c>
      <c r="J9" s="14">
        <f t="shared" si="0"/>
        <v>2</v>
      </c>
      <c r="K9" s="14">
        <f t="shared" si="0"/>
        <v>3</v>
      </c>
      <c r="L9" s="14">
        <f t="shared" si="0"/>
        <v>3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16</v>
      </c>
      <c r="F10" s="14">
        <f t="shared" si="1"/>
        <v>37</v>
      </c>
      <c r="G10" s="14">
        <f t="shared" si="1"/>
        <v>0</v>
      </c>
      <c r="H10" s="14">
        <f t="shared" si="1"/>
        <v>0</v>
      </c>
      <c r="I10" s="14">
        <f t="shared" si="1"/>
        <v>4</v>
      </c>
      <c r="J10" s="14">
        <f t="shared" si="1"/>
        <v>2</v>
      </c>
      <c r="K10" s="14">
        <f t="shared" si="1"/>
        <v>12</v>
      </c>
      <c r="L10" s="14">
        <f t="shared" si="1"/>
        <v>35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1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1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3</v>
      </c>
      <c r="F13" s="14">
        <v>1</v>
      </c>
      <c r="G13" s="14">
        <v>0</v>
      </c>
      <c r="H13" s="14">
        <v>0</v>
      </c>
      <c r="I13" s="14">
        <v>2</v>
      </c>
      <c r="J13" s="15">
        <v>0</v>
      </c>
      <c r="K13" s="14">
        <v>1</v>
      </c>
      <c r="L13" s="14">
        <v>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3</v>
      </c>
      <c r="F14" s="14">
        <v>4</v>
      </c>
      <c r="G14" s="14">
        <v>0</v>
      </c>
      <c r="H14" s="14">
        <v>0</v>
      </c>
      <c r="I14" s="14">
        <v>2</v>
      </c>
      <c r="J14" s="15">
        <v>0</v>
      </c>
      <c r="K14" s="14">
        <v>1</v>
      </c>
      <c r="L14" s="14">
        <v>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1</v>
      </c>
      <c r="G15" s="14">
        <v>0</v>
      </c>
      <c r="H15" s="14">
        <v>0</v>
      </c>
      <c r="I15" s="14">
        <v>1</v>
      </c>
      <c r="J15" s="15">
        <v>1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1</v>
      </c>
      <c r="G16" s="14">
        <v>0</v>
      </c>
      <c r="H16" s="14">
        <v>0</v>
      </c>
      <c r="I16" s="14">
        <v>1</v>
      </c>
      <c r="J16" s="15">
        <v>1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2</v>
      </c>
      <c r="G17" s="14">
        <v>0</v>
      </c>
      <c r="H17" s="14">
        <v>0</v>
      </c>
      <c r="I17" s="14">
        <v>0</v>
      </c>
      <c r="J17" s="15">
        <v>1</v>
      </c>
      <c r="K17" s="14">
        <v>0</v>
      </c>
      <c r="L17" s="14">
        <v>1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2</v>
      </c>
      <c r="G18" s="14">
        <v>0</v>
      </c>
      <c r="H18" s="14">
        <v>0</v>
      </c>
      <c r="I18" s="14">
        <v>0</v>
      </c>
      <c r="J18" s="15">
        <v>1</v>
      </c>
      <c r="K18" s="14">
        <v>0</v>
      </c>
      <c r="L18" s="14">
        <v>1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</v>
      </c>
      <c r="F19" s="14">
        <v>0</v>
      </c>
      <c r="G19" s="14">
        <v>0</v>
      </c>
      <c r="H19" s="14">
        <v>0</v>
      </c>
      <c r="I19" s="14">
        <v>1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1</v>
      </c>
      <c r="G21" s="14">
        <v>0</v>
      </c>
      <c r="H21" s="14">
        <v>0</v>
      </c>
      <c r="I21" s="14">
        <v>0</v>
      </c>
      <c r="J21" s="15">
        <v>0</v>
      </c>
      <c r="K21" s="14">
        <v>1</v>
      </c>
      <c r="L21" s="14">
        <v>1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30</v>
      </c>
      <c r="G22" s="14">
        <v>0</v>
      </c>
      <c r="H22" s="14">
        <v>0</v>
      </c>
      <c r="I22" s="14">
        <v>0</v>
      </c>
      <c r="J22" s="15">
        <v>0</v>
      </c>
      <c r="K22" s="14">
        <v>10</v>
      </c>
      <c r="L22" s="14">
        <v>30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3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8</v>
      </c>
      <c r="E80" s="14">
        <v>2</v>
      </c>
      <c r="F80" s="14">
        <v>0</v>
      </c>
      <c r="G80" s="14">
        <v>0</v>
      </c>
      <c r="H80" s="14">
        <v>4</v>
      </c>
      <c r="I80" s="14">
        <v>0</v>
      </c>
      <c r="J80" s="14">
        <v>4</v>
      </c>
      <c r="K80" s="14">
        <v>2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72</v>
      </c>
      <c r="E83" s="14">
        <v>1</v>
      </c>
      <c r="F83" s="14">
        <v>63</v>
      </c>
      <c r="G83" s="14">
        <v>0</v>
      </c>
      <c r="H83" s="14">
        <v>5</v>
      </c>
      <c r="I83" s="14">
        <v>0</v>
      </c>
      <c r="J83" s="14">
        <v>4</v>
      </c>
      <c r="K83" s="14">
        <v>1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3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7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2026-07-13T14:35:56Z</dcterms:modified>
</cp:coreProperties>
</file>