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PLANIF\"/>
    </mc:Choice>
  </mc:AlternateContent>
  <xr:revisionPtr revIDLastSave="0" documentId="13_ncr:1_{14BD655D-4705-43E6-B6BF-3D56A9422FE8}" xr6:coauthVersionLast="47" xr6:coauthVersionMax="47" xr10:uidLastSave="{00000000-0000-0000-0000-000000000000}"/>
  <bookViews>
    <workbookView xWindow="-120" yWindow="-120" windowWidth="29040" windowHeight="15840" tabRatio="818" activeTab="10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8" i="16" l="1"/>
  <c r="R101" i="16" s="1"/>
  <c r="R107" i="16"/>
  <c r="R106" i="16"/>
  <c r="R105" i="16"/>
  <c r="R104" i="16"/>
  <c r="R103" i="16"/>
  <c r="R102" i="16"/>
  <c r="W101" i="16"/>
  <c r="V101" i="16"/>
  <c r="U101" i="16"/>
  <c r="T101" i="16"/>
  <c r="S101" i="16"/>
  <c r="C76" i="16"/>
  <c r="C75" i="16"/>
  <c r="C74" i="16"/>
  <c r="C73" i="16"/>
  <c r="C72" i="16"/>
  <c r="C71" i="16"/>
  <c r="C70" i="16"/>
  <c r="C69" i="16"/>
  <c r="E42" i="16"/>
  <c r="E41" i="16"/>
  <c r="E40" i="16"/>
  <c r="E39" i="16"/>
  <c r="E38" i="16"/>
  <c r="E37" i="16"/>
  <c r="E36" i="16"/>
  <c r="E35" i="16"/>
  <c r="E34" i="16"/>
  <c r="E33" i="16"/>
  <c r="E43" i="16" s="1"/>
  <c r="N10" i="16"/>
  <c r="M10" i="16"/>
  <c r="L10" i="16"/>
  <c r="K10" i="16"/>
  <c r="J10" i="16"/>
  <c r="I10" i="16"/>
  <c r="H10" i="16"/>
  <c r="G10" i="16"/>
  <c r="F10" i="16"/>
  <c r="E10" i="16"/>
  <c r="N9" i="16"/>
  <c r="M9" i="16"/>
  <c r="L9" i="16"/>
  <c r="K9" i="16"/>
  <c r="J9" i="16"/>
  <c r="I9" i="16"/>
  <c r="H9" i="16"/>
  <c r="G9" i="16"/>
  <c r="F9" i="16"/>
  <c r="E9" i="16"/>
  <c r="R108" i="11" l="1"/>
  <c r="R101" i="11" s="1"/>
  <c r="R107" i="11"/>
  <c r="R106" i="11"/>
  <c r="R105" i="11"/>
  <c r="R104" i="11"/>
  <c r="R103" i="11"/>
  <c r="R102" i="11"/>
  <c r="W101" i="11"/>
  <c r="V101" i="11"/>
  <c r="U101" i="11"/>
  <c r="T101" i="11"/>
  <c r="S101" i="11"/>
  <c r="C76" i="11"/>
  <c r="C75" i="11"/>
  <c r="C74" i="11"/>
  <c r="C73" i="11"/>
  <c r="C72" i="11"/>
  <c r="C71" i="11"/>
  <c r="C70" i="11"/>
  <c r="C69" i="11"/>
  <c r="E42" i="11"/>
  <c r="E41" i="11"/>
  <c r="E40" i="11"/>
  <c r="E39" i="11"/>
  <c r="E38" i="11"/>
  <c r="E37" i="11"/>
  <c r="E36" i="11"/>
  <c r="E35" i="11"/>
  <c r="E34" i="11"/>
  <c r="E33" i="11"/>
  <c r="E43" i="11" s="1"/>
  <c r="N10" i="11"/>
  <c r="M10" i="11"/>
  <c r="L10" i="11"/>
  <c r="K10" i="11"/>
  <c r="J10" i="11"/>
  <c r="I10" i="11"/>
  <c r="H10" i="11"/>
  <c r="G10" i="11"/>
  <c r="F10" i="11"/>
  <c r="E10" i="11"/>
  <c r="N9" i="11"/>
  <c r="M9" i="11"/>
  <c r="L9" i="11"/>
  <c r="K9" i="11"/>
  <c r="J9" i="11"/>
  <c r="I9" i="11"/>
  <c r="H9" i="11"/>
  <c r="G9" i="11"/>
  <c r="F9" i="11"/>
  <c r="E9" i="11"/>
  <c r="R108" i="6" l="1"/>
  <c r="R107" i="6"/>
  <c r="R106" i="6"/>
  <c r="R105" i="6"/>
  <c r="R104" i="6"/>
  <c r="R103" i="6"/>
  <c r="R102" i="6"/>
  <c r="R101" i="6" s="1"/>
  <c r="W101" i="6"/>
  <c r="V101" i="6"/>
  <c r="U101" i="6"/>
  <c r="T101" i="6"/>
  <c r="S101" i="6"/>
  <c r="C76" i="6"/>
  <c r="C75" i="6"/>
  <c r="C74" i="6"/>
  <c r="C73" i="6"/>
  <c r="C72" i="6"/>
  <c r="C71" i="6"/>
  <c r="C70" i="6"/>
  <c r="C69" i="6"/>
  <c r="E42" i="6"/>
  <c r="E43" i="6" s="1"/>
  <c r="E41" i="6"/>
  <c r="E40" i="6"/>
  <c r="E39" i="6"/>
  <c r="E38" i="6"/>
  <c r="E37" i="6"/>
  <c r="E36" i="6"/>
  <c r="E35" i="6"/>
  <c r="E34" i="6"/>
  <c r="E33" i="6"/>
  <c r="N10" i="6"/>
  <c r="M10" i="6"/>
  <c r="L10" i="6"/>
  <c r="K10" i="6"/>
  <c r="J10" i="6"/>
  <c r="I10" i="6"/>
  <c r="H10" i="6"/>
  <c r="G10" i="6"/>
  <c r="F10" i="6"/>
  <c r="E10" i="6"/>
  <c r="N9" i="6"/>
  <c r="M9" i="6"/>
  <c r="L9" i="6"/>
  <c r="K9" i="6"/>
  <c r="J9" i="6"/>
  <c r="I9" i="6"/>
  <c r="H9" i="6"/>
  <c r="G9" i="6"/>
  <c r="F9" i="6"/>
  <c r="E9" i="6"/>
  <c r="R108" i="15" l="1"/>
  <c r="R107" i="15"/>
  <c r="R106" i="15"/>
  <c r="R105" i="15"/>
  <c r="R104" i="15"/>
  <c r="R103" i="15"/>
  <c r="R102" i="15"/>
  <c r="W101" i="15"/>
  <c r="V101" i="15"/>
  <c r="U101" i="15"/>
  <c r="T101" i="15"/>
  <c r="S101" i="15"/>
  <c r="R101" i="15"/>
  <c r="C76" i="15"/>
  <c r="C75" i="15"/>
  <c r="C74" i="15"/>
  <c r="C73" i="15"/>
  <c r="C72" i="15"/>
  <c r="C71" i="15"/>
  <c r="C70" i="15"/>
  <c r="C69" i="15"/>
  <c r="E42" i="15"/>
  <c r="E41" i="15"/>
  <c r="E40" i="15"/>
  <c r="E39" i="15"/>
  <c r="E38" i="15"/>
  <c r="E37" i="15"/>
  <c r="E36" i="15"/>
  <c r="E35" i="15"/>
  <c r="E34" i="15"/>
  <c r="E33" i="15"/>
  <c r="E43" i="15" s="1"/>
  <c r="N10" i="15"/>
  <c r="M10" i="15"/>
  <c r="L10" i="15"/>
  <c r="K10" i="15"/>
  <c r="J10" i="15"/>
  <c r="I10" i="15"/>
  <c r="H10" i="15"/>
  <c r="G10" i="15"/>
  <c r="F10" i="15"/>
  <c r="E10" i="15"/>
  <c r="N9" i="15"/>
  <c r="M9" i="15"/>
  <c r="L9" i="15"/>
  <c r="K9" i="15"/>
  <c r="J9" i="15"/>
  <c r="I9" i="15"/>
  <c r="H9" i="15"/>
  <c r="G9" i="15"/>
  <c r="F9" i="15"/>
  <c r="E9" i="15"/>
  <c r="R108" i="14" l="1"/>
  <c r="R107" i="14"/>
  <c r="R106" i="14"/>
  <c r="R105" i="14"/>
  <c r="R104" i="14"/>
  <c r="R103" i="14"/>
  <c r="R102" i="14"/>
  <c r="W101" i="14"/>
  <c r="V101" i="14"/>
  <c r="U101" i="14"/>
  <c r="T101" i="14"/>
  <c r="S101" i="14"/>
  <c r="R101" i="14"/>
  <c r="C76" i="14"/>
  <c r="C75" i="14"/>
  <c r="C74" i="14"/>
  <c r="C73" i="14"/>
  <c r="C72" i="14"/>
  <c r="C71" i="14"/>
  <c r="C70" i="14"/>
  <c r="C69" i="14"/>
  <c r="E42" i="14"/>
  <c r="E41" i="14"/>
  <c r="E40" i="14"/>
  <c r="E39" i="14"/>
  <c r="E38" i="14"/>
  <c r="E37" i="14"/>
  <c r="E36" i="14"/>
  <c r="E35" i="14"/>
  <c r="E34" i="14"/>
  <c r="E33" i="14"/>
  <c r="E43" i="14" s="1"/>
  <c r="N10" i="14"/>
  <c r="M10" i="14"/>
  <c r="L10" i="14"/>
  <c r="K10" i="14"/>
  <c r="J10" i="14"/>
  <c r="I10" i="14"/>
  <c r="H10" i="14"/>
  <c r="G10" i="14"/>
  <c r="F10" i="14"/>
  <c r="E10" i="14"/>
  <c r="N9" i="14"/>
  <c r="M9" i="14"/>
  <c r="L9" i="14"/>
  <c r="K9" i="14"/>
  <c r="J9" i="14"/>
  <c r="I9" i="14"/>
  <c r="H9" i="14"/>
  <c r="G9" i="14"/>
  <c r="F9" i="14"/>
  <c r="E9" i="14"/>
  <c r="R108" i="13" l="1"/>
  <c r="R107" i="13"/>
  <c r="R106" i="13"/>
  <c r="R105" i="13"/>
  <c r="R104" i="13"/>
  <c r="R103" i="13"/>
  <c r="R102" i="13"/>
  <c r="W101" i="13"/>
  <c r="V101" i="13"/>
  <c r="U101" i="13"/>
  <c r="T101" i="13"/>
  <c r="S101" i="13"/>
  <c r="R101" i="13"/>
  <c r="C76" i="13"/>
  <c r="C75" i="13"/>
  <c r="C74" i="13"/>
  <c r="C73" i="13"/>
  <c r="C72" i="13"/>
  <c r="C71" i="13"/>
  <c r="C70" i="13"/>
  <c r="C69" i="13"/>
  <c r="E42" i="13"/>
  <c r="E41" i="13"/>
  <c r="E40" i="13"/>
  <c r="E39" i="13"/>
  <c r="E38" i="13"/>
  <c r="E37" i="13"/>
  <c r="E36" i="13"/>
  <c r="E35" i="13"/>
  <c r="E34" i="13"/>
  <c r="E33" i="13"/>
  <c r="E43" i="13" s="1"/>
  <c r="N10" i="13"/>
  <c r="M10" i="13"/>
  <c r="L10" i="13"/>
  <c r="K10" i="13"/>
  <c r="J10" i="13"/>
  <c r="I10" i="13"/>
  <c r="H10" i="13"/>
  <c r="G10" i="13"/>
  <c r="F10" i="13"/>
  <c r="E10" i="13"/>
  <c r="N9" i="13"/>
  <c r="M9" i="13"/>
  <c r="L9" i="13"/>
  <c r="K9" i="13"/>
  <c r="J9" i="13"/>
  <c r="I9" i="13"/>
  <c r="H9" i="13"/>
  <c r="G9" i="13"/>
  <c r="F9" i="13"/>
  <c r="E9" i="13"/>
  <c r="R108" i="10" l="1"/>
  <c r="R107" i="10"/>
  <c r="R106" i="10"/>
  <c r="R105" i="10"/>
  <c r="R104" i="10"/>
  <c r="R103" i="10"/>
  <c r="R102" i="10"/>
  <c r="W101" i="10"/>
  <c r="V101" i="10"/>
  <c r="U101" i="10"/>
  <c r="T101" i="10"/>
  <c r="S101" i="10"/>
  <c r="R101" i="10"/>
  <c r="C76" i="10"/>
  <c r="C75" i="10"/>
  <c r="C74" i="10"/>
  <c r="C73" i="10"/>
  <c r="C72" i="10"/>
  <c r="C71" i="10"/>
  <c r="C70" i="10"/>
  <c r="C69" i="10"/>
  <c r="E42" i="10"/>
  <c r="E41" i="10"/>
  <c r="E40" i="10"/>
  <c r="E39" i="10"/>
  <c r="E38" i="10"/>
  <c r="E37" i="10"/>
  <c r="E36" i="10"/>
  <c r="E35" i="10"/>
  <c r="E34" i="10"/>
  <c r="E33" i="10"/>
  <c r="E43" i="10" s="1"/>
  <c r="N10" i="10"/>
  <c r="M10" i="10"/>
  <c r="L10" i="10"/>
  <c r="K10" i="10"/>
  <c r="J10" i="10"/>
  <c r="I10" i="10"/>
  <c r="H10" i="10"/>
  <c r="G10" i="10"/>
  <c r="F10" i="10"/>
  <c r="E10" i="10"/>
  <c r="N9" i="10"/>
  <c r="M9" i="10"/>
  <c r="L9" i="10"/>
  <c r="K9" i="10"/>
  <c r="J9" i="10"/>
  <c r="I9" i="10"/>
  <c r="H9" i="10"/>
  <c r="G9" i="10"/>
  <c r="F9" i="10"/>
  <c r="E9" i="10"/>
  <c r="R108" i="9" l="1"/>
  <c r="R107" i="9"/>
  <c r="R106" i="9"/>
  <c r="R105" i="9"/>
  <c r="R104" i="9"/>
  <c r="R103" i="9"/>
  <c r="R102" i="9"/>
  <c r="W101" i="9"/>
  <c r="V101" i="9"/>
  <c r="U101" i="9"/>
  <c r="T101" i="9"/>
  <c r="S101" i="9"/>
  <c r="R101" i="9"/>
  <c r="C76" i="9"/>
  <c r="C75" i="9"/>
  <c r="C74" i="9"/>
  <c r="C73" i="9"/>
  <c r="C72" i="9"/>
  <c r="C71" i="9"/>
  <c r="C70" i="9"/>
  <c r="C69" i="9"/>
  <c r="E42" i="9"/>
  <c r="E41" i="9"/>
  <c r="E40" i="9"/>
  <c r="E39" i="9"/>
  <c r="E38" i="9"/>
  <c r="E37" i="9"/>
  <c r="E36" i="9"/>
  <c r="E35" i="9"/>
  <c r="E34" i="9"/>
  <c r="E33" i="9"/>
  <c r="E43" i="9" s="1"/>
  <c r="N10" i="9"/>
  <c r="M10" i="9"/>
  <c r="L10" i="9"/>
  <c r="K10" i="9"/>
  <c r="J10" i="9"/>
  <c r="I10" i="9"/>
  <c r="H10" i="9"/>
  <c r="G10" i="9"/>
  <c r="F10" i="9"/>
  <c r="E10" i="9"/>
  <c r="N9" i="9"/>
  <c r="M9" i="9"/>
  <c r="L9" i="9"/>
  <c r="K9" i="9"/>
  <c r="J9" i="9"/>
  <c r="I9" i="9"/>
  <c r="H9" i="9"/>
  <c r="G9" i="9"/>
  <c r="F9" i="9"/>
  <c r="E9" i="9"/>
  <c r="R108" i="8" l="1"/>
  <c r="R107" i="8"/>
  <c r="R106" i="8"/>
  <c r="R105" i="8"/>
  <c r="R104" i="8"/>
  <c r="R103" i="8"/>
  <c r="R102" i="8"/>
  <c r="W101" i="8"/>
  <c r="V101" i="8"/>
  <c r="U101" i="8"/>
  <c r="T101" i="8"/>
  <c r="S101" i="8"/>
  <c r="R101" i="8"/>
  <c r="C76" i="8"/>
  <c r="C75" i="8"/>
  <c r="C74" i="8"/>
  <c r="C73" i="8"/>
  <c r="C72" i="8"/>
  <c r="C71" i="8"/>
  <c r="C70" i="8"/>
  <c r="C69" i="8"/>
  <c r="E42" i="8"/>
  <c r="E41" i="8"/>
  <c r="E40" i="8"/>
  <c r="E39" i="8"/>
  <c r="E38" i="8"/>
  <c r="E37" i="8"/>
  <c r="E36" i="8"/>
  <c r="E35" i="8"/>
  <c r="E34" i="8"/>
  <c r="E33" i="8"/>
  <c r="E43" i="8" s="1"/>
  <c r="N10" i="8"/>
  <c r="M10" i="8"/>
  <c r="L10" i="8"/>
  <c r="K10" i="8"/>
  <c r="J10" i="8"/>
  <c r="I10" i="8"/>
  <c r="H10" i="8"/>
  <c r="G10" i="8"/>
  <c r="F10" i="8"/>
  <c r="E10" i="8"/>
  <c r="N9" i="8"/>
  <c r="M9" i="8"/>
  <c r="L9" i="8"/>
  <c r="K9" i="8"/>
  <c r="J9" i="8"/>
  <c r="I9" i="8"/>
  <c r="H9" i="8"/>
  <c r="G9" i="8"/>
  <c r="F9" i="8"/>
  <c r="E9" i="8"/>
  <c r="R108" i="7" l="1"/>
  <c r="R101" i="7" s="1"/>
  <c r="R107" i="7"/>
  <c r="R106" i="7"/>
  <c r="R105" i="7"/>
  <c r="R104" i="7"/>
  <c r="R103" i="7"/>
  <c r="R102" i="7"/>
  <c r="W101" i="7"/>
  <c r="V101" i="7"/>
  <c r="U101" i="7"/>
  <c r="T101" i="7"/>
  <c r="S101" i="7"/>
  <c r="C76" i="7"/>
  <c r="C75" i="7"/>
  <c r="C74" i="7"/>
  <c r="C73" i="7"/>
  <c r="C72" i="7"/>
  <c r="C71" i="7"/>
  <c r="C70" i="7"/>
  <c r="C69" i="7"/>
  <c r="E42" i="7"/>
  <c r="E41" i="7"/>
  <c r="E40" i="7"/>
  <c r="E39" i="7"/>
  <c r="E38" i="7"/>
  <c r="E37" i="7"/>
  <c r="E36" i="7"/>
  <c r="E35" i="7"/>
  <c r="E34" i="7"/>
  <c r="E33" i="7"/>
  <c r="E43" i="7" s="1"/>
  <c r="N10" i="7"/>
  <c r="M10" i="7"/>
  <c r="L10" i="7"/>
  <c r="K10" i="7"/>
  <c r="J10" i="7"/>
  <c r="I10" i="7"/>
  <c r="H10" i="7"/>
  <c r="G10" i="7"/>
  <c r="F10" i="7"/>
  <c r="E10" i="7"/>
  <c r="N9" i="7"/>
  <c r="M9" i="7"/>
  <c r="L9" i="7"/>
  <c r="K9" i="7"/>
  <c r="J9" i="7"/>
  <c r="I9" i="7"/>
  <c r="H9" i="7"/>
  <c r="G9" i="7"/>
  <c r="F9" i="7"/>
  <c r="E9" i="7"/>
  <c r="R108" i="5" l="1"/>
  <c r="R107" i="5"/>
  <c r="R106" i="5"/>
  <c r="R105" i="5"/>
  <c r="R104" i="5"/>
  <c r="R103" i="5"/>
  <c r="R102" i="5"/>
  <c r="W101" i="5"/>
  <c r="V101" i="5"/>
  <c r="U101" i="5"/>
  <c r="T101" i="5"/>
  <c r="S101" i="5"/>
  <c r="R101" i="5"/>
  <c r="C76" i="5"/>
  <c r="C75" i="5"/>
  <c r="C74" i="5"/>
  <c r="C73" i="5"/>
  <c r="C72" i="5"/>
  <c r="C71" i="5"/>
  <c r="C70" i="5"/>
  <c r="C69" i="5"/>
  <c r="E42" i="5"/>
  <c r="E41" i="5"/>
  <c r="E40" i="5"/>
  <c r="E39" i="5"/>
  <c r="E38" i="5"/>
  <c r="E37" i="5"/>
  <c r="E36" i="5"/>
  <c r="E35" i="5"/>
  <c r="E34" i="5"/>
  <c r="E33" i="5"/>
  <c r="E43" i="5" s="1"/>
  <c r="N10" i="5"/>
  <c r="M10" i="5"/>
  <c r="L10" i="5"/>
  <c r="K10" i="5"/>
  <c r="J10" i="5"/>
  <c r="I10" i="5"/>
  <c r="H10" i="5"/>
  <c r="G10" i="5"/>
  <c r="F10" i="5"/>
  <c r="E10" i="5"/>
  <c r="N9" i="5"/>
  <c r="M9" i="5"/>
  <c r="L9" i="5"/>
  <c r="K9" i="5"/>
  <c r="J9" i="5"/>
  <c r="I9" i="5"/>
  <c r="H9" i="5"/>
  <c r="G9" i="5"/>
  <c r="F9" i="5"/>
  <c r="E9" i="5"/>
  <c r="R108" i="4" l="1"/>
  <c r="R107" i="4"/>
  <c r="R106" i="4"/>
  <c r="R105" i="4"/>
  <c r="R104" i="4"/>
  <c r="R103" i="4"/>
  <c r="R102" i="4"/>
  <c r="W101" i="4"/>
  <c r="V101" i="4"/>
  <c r="U101" i="4"/>
  <c r="T101" i="4"/>
  <c r="S101" i="4"/>
  <c r="R101" i="4"/>
  <c r="C76" i="4"/>
  <c r="C75" i="4"/>
  <c r="C74" i="4"/>
  <c r="C73" i="4"/>
  <c r="C72" i="4"/>
  <c r="C71" i="4"/>
  <c r="C70" i="4"/>
  <c r="C69" i="4"/>
  <c r="E42" i="4"/>
  <c r="E41" i="4"/>
  <c r="E40" i="4"/>
  <c r="E39" i="4"/>
  <c r="E38" i="4"/>
  <c r="E37" i="4"/>
  <c r="E36" i="4"/>
  <c r="E35" i="4"/>
  <c r="E34" i="4"/>
  <c r="E33" i="4"/>
  <c r="E43" i="4" s="1"/>
  <c r="N10" i="4"/>
  <c r="M10" i="4"/>
  <c r="L10" i="4"/>
  <c r="K10" i="4"/>
  <c r="J10" i="4"/>
  <c r="I10" i="4"/>
  <c r="H10" i="4"/>
  <c r="G10" i="4"/>
  <c r="F10" i="4"/>
  <c r="E10" i="4"/>
  <c r="N9" i="4"/>
  <c r="M9" i="4"/>
  <c r="L9" i="4"/>
  <c r="K9" i="4"/>
  <c r="J9" i="4"/>
  <c r="I9" i="4"/>
  <c r="H9" i="4"/>
  <c r="G9" i="4"/>
  <c r="F9" i="4"/>
  <c r="E9" i="4"/>
  <c r="R108" i="3" l="1"/>
  <c r="R107" i="3"/>
  <c r="R106" i="3"/>
  <c r="R105" i="3"/>
  <c r="R104" i="3"/>
  <c r="R103" i="3"/>
  <c r="R102" i="3"/>
  <c r="W101" i="3"/>
  <c r="V101" i="3"/>
  <c r="U101" i="3"/>
  <c r="T101" i="3"/>
  <c r="S101" i="3"/>
  <c r="R101" i="3"/>
  <c r="C76" i="3"/>
  <c r="C75" i="3"/>
  <c r="C74" i="3"/>
  <c r="C73" i="3"/>
  <c r="C72" i="3"/>
  <c r="C71" i="3"/>
  <c r="C70" i="3"/>
  <c r="C69" i="3"/>
  <c r="E42" i="3"/>
  <c r="E41" i="3"/>
  <c r="E40" i="3"/>
  <c r="E39" i="3"/>
  <c r="E38" i="3"/>
  <c r="E37" i="3"/>
  <c r="E36" i="3"/>
  <c r="E35" i="3"/>
  <c r="E34" i="3"/>
  <c r="E33" i="3"/>
  <c r="E43" i="3" s="1"/>
  <c r="N10" i="3"/>
  <c r="M10" i="3"/>
  <c r="L10" i="3"/>
  <c r="K10" i="3"/>
  <c r="J10" i="3"/>
  <c r="I10" i="3"/>
  <c r="H10" i="3"/>
  <c r="G10" i="3"/>
  <c r="F10" i="3"/>
  <c r="E10" i="3"/>
  <c r="N9" i="3"/>
  <c r="M9" i="3"/>
  <c r="L9" i="3"/>
  <c r="K9" i="3"/>
  <c r="J9" i="3"/>
  <c r="I9" i="3"/>
  <c r="H9" i="3"/>
  <c r="G9" i="3"/>
  <c r="F9" i="3"/>
  <c r="E9" i="3"/>
  <c r="R108" i="2" l="1"/>
  <c r="R107" i="2"/>
  <c r="R106" i="2"/>
  <c r="R105" i="2"/>
  <c r="R104" i="2"/>
  <c r="R103" i="2"/>
  <c r="R102" i="2"/>
  <c r="R101" i="2" s="1"/>
  <c r="W101" i="2"/>
  <c r="V101" i="2"/>
  <c r="U101" i="2"/>
  <c r="T101" i="2"/>
  <c r="S101" i="2"/>
  <c r="C76" i="2"/>
  <c r="C75" i="2"/>
  <c r="C74" i="2"/>
  <c r="C73" i="2"/>
  <c r="C72" i="2"/>
  <c r="C71" i="2"/>
  <c r="C70" i="2"/>
  <c r="C69" i="2"/>
  <c r="E42" i="2"/>
  <c r="E41" i="2"/>
  <c r="E40" i="2"/>
  <c r="E39" i="2"/>
  <c r="E38" i="2"/>
  <c r="E37" i="2"/>
  <c r="E36" i="2"/>
  <c r="E35" i="2"/>
  <c r="E34" i="2"/>
  <c r="E43" i="2" s="1"/>
  <c r="E33" i="2"/>
  <c r="N10" i="2"/>
  <c r="M10" i="2"/>
  <c r="L10" i="2"/>
  <c r="K10" i="2"/>
  <c r="J10" i="2"/>
  <c r="I10" i="2"/>
  <c r="H10" i="2"/>
  <c r="G10" i="2"/>
  <c r="F10" i="2"/>
  <c r="E10" i="2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<sst xmlns="http://schemas.openxmlformats.org/spreadsheetml/2006/main" count="5775" uniqueCount="204">
  <si>
    <t>MICRO RED:</t>
  </si>
  <si>
    <t>NO PERTENECE A NINGUNA MICRORED</t>
  </si>
  <si>
    <t>ESTABLECIMIENTO:</t>
  </si>
  <si>
    <t>HOSPITAL ALTO INCLAN</t>
  </si>
  <si>
    <t>DESDE:</t>
  </si>
  <si>
    <t xml:space="preserve"> 01/05/2026</t>
  </si>
  <si>
    <t>HASTA:</t>
  </si>
  <si>
    <t xml:space="preserve"> 31/05/2026</t>
  </si>
  <si>
    <t xml:space="preserve">REPORTE: ACTIVIDADES DE PLANIFICACION FAMILIAR </t>
  </si>
  <si>
    <t>METODO</t>
  </si>
  <si>
    <t>Tipo de Usuaria</t>
  </si>
  <si>
    <t>TOTAL</t>
  </si>
  <si>
    <t>12 a - 17 a</t>
  </si>
  <si>
    <t>18 a - 29 a</t>
  </si>
  <si>
    <t>30 a - 59 a</t>
  </si>
  <si>
    <t>&gt; 60 a</t>
  </si>
  <si>
    <t>N</t>
  </si>
  <si>
    <t>C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</si>
  <si>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</si>
  <si>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</si>
  <si>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</si>
  <si>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</si>
  <si>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</si>
  <si>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</si>
  <si>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</si>
  <si>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</si>
  <si>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</si>
  <si>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</si>
  <si>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</si>
  <si>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</si>
  <si>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</si>
  <si>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</si>
  <si>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ABSTINENCIA PERIODICA</t>
  </si>
  <si>
    <t>BILLINGS</t>
  </si>
  <si>
    <t>RITMO</t>
  </si>
  <si>
    <t>DIAS FIJO</t>
  </si>
  <si>
    <t>DIU LIBERADOR DE PROGESTÁGENO</t>
  </si>
  <si>
    <t>A/I</t>
  </si>
  <si>
    <t>Usuaria Captada para PF</t>
  </si>
  <si>
    <t>PAREJAS PROTEGIDAS</t>
  </si>
  <si>
    <t>INYECTABLE TRIM.</t>
  </si>
  <si>
    <t>INYECTABLE MENS.</t>
  </si>
  <si>
    <t>Embarazo por Falla de Método</t>
  </si>
  <si>
    <t>Total</t>
  </si>
  <si>
    <t>KIT COMPLETO</t>
  </si>
  <si>
    <t>ANTICONCEPCIÓN ORAL DE EMERGENCIA/PROGESTAGENO</t>
  </si>
  <si>
    <t>Total General</t>
  </si>
  <si>
    <t>Victimas de Violacion Sexual</t>
  </si>
  <si>
    <t>ANTICONCEPCIÓN POST EVENTO OBSTÉTRICO</t>
  </si>
  <si>
    <t>F</t>
  </si>
  <si>
    <t>SESION EDUCATIVA</t>
  </si>
  <si>
    <t>ATENCION PRE CONCEPCIONAL</t>
  </si>
  <si>
    <t>CESÁREA</t>
  </si>
  <si>
    <t>POST ABORTO</t>
  </si>
  <si>
    <t>POST PARTO</t>
  </si>
  <si>
    <t>N°</t>
  </si>
  <si>
    <t>N° Personas</t>
  </si>
  <si>
    <t>1°</t>
  </si>
  <si>
    <t>2°</t>
  </si>
  <si>
    <t>G</t>
  </si>
  <si>
    <t>OTROS PROCEDIMIENTOS</t>
  </si>
  <si>
    <t>REMOCION DE DIU</t>
  </si>
  <si>
    <t>REMOCION DE IMPLANTE</t>
  </si>
  <si>
    <t>ORIENTACION/CONSEJERIA</t>
  </si>
  <si>
    <t>PF PAP</t>
  </si>
  <si>
    <t>M</t>
  </si>
  <si>
    <t>Nº de mujeres con algún MAC que se realiza PAP</t>
  </si>
  <si>
    <t>GENERAL P.F.</t>
  </si>
  <si>
    <t>Nº de mujeres con algún MAC y VIH que se realiza PAP</t>
  </si>
  <si>
    <t>AQV</t>
  </si>
  <si>
    <t>Nº de mujeres con algún MAC y VIH que se realiza examen de mama</t>
  </si>
  <si>
    <t>ANTICONCEPCION DE EMERGENCIA</t>
  </si>
  <si>
    <t>SALUD SEXUAL Y REPRODUCTIVA</t>
  </si>
  <si>
    <t>TAMIZAJE DE VBG</t>
  </si>
  <si>
    <t>TAMIZAJE PRUEBA RAPIDA</t>
  </si>
  <si>
    <t>USUARIAS CON RIESGO REPRODUCTIVO / DISCAPACIDAD</t>
  </si>
  <si>
    <t>REACTIVA</t>
  </si>
  <si>
    <t>CON DISCAPACIDAD</t>
  </si>
  <si>
    <t>MEF que reciben Orientación / Consejería PRE TEST para VIH</t>
  </si>
  <si>
    <t>RIESGO ALTO</t>
  </si>
  <si>
    <t>MEF que reciben Orientación / Consejería POST TEST  para VIH</t>
  </si>
  <si>
    <t>RIESGO BAJO</t>
  </si>
  <si>
    <t>Nº de MEF con MAC que reciben Tamizaje con Prueba Rapida para VIH</t>
  </si>
  <si>
    <t>RIESGO MEDIO</t>
  </si>
  <si>
    <t>Nº de MEF con AOE x VSX que reciben Tamizaje con Prueba Rapida para VIH</t>
  </si>
  <si>
    <t>Nº de MEF con AOE x VSX que reciben Tamizaje con Prueba Rapida para SIFILIS</t>
  </si>
  <si>
    <t>Nº de MEF con AOE x VSX que reciben Tamizaje con Prueba Rapida para HEPATITIS</t>
  </si>
  <si>
    <t>TELEMEDICINA</t>
  </si>
  <si>
    <t>Nº de MEF con APC que reciben Tamizaje con Prueba Rapida para VIH</t>
  </si>
  <si>
    <t>Teleorientación síncrona</t>
  </si>
  <si>
    <t>Nº de MEF con APC que reciben Tamizaje con Prueba Rapida para SIFILIS</t>
  </si>
  <si>
    <t>Nº de MEF con APC que reciben Tamizaje con Prueba Rapida para HEPATITIS</t>
  </si>
  <si>
    <t>Nº Mujeres con VIH con algún MAC</t>
  </si>
  <si>
    <t>EFECTOS SECUNDARIOS/COMPLICACIONES POR MÉTODO ANTICONCEPTIVO</t>
  </si>
  <si>
    <t>ANTICONCEPCIÓN EN EL PUERPERIO DESPUÉS DEL ALTA</t>
  </si>
  <si>
    <t>EFECTOS SECUNDARIOS/COMPLICACIONES</t>
  </si>
  <si>
    <t>MÉTODOS</t>
  </si>
  <si>
    <t>10 A 14</t>
  </si>
  <si>
    <t>15 A 19</t>
  </si>
  <si>
    <t>20 A 29</t>
  </si>
  <si>
    <t>30 A 59</t>
  </si>
  <si>
    <t>&gt;60</t>
  </si>
  <si>
    <t>Anticonceptivos Orales Combinados (AOC)</t>
  </si>
  <si>
    <t>N912</t>
  </si>
  <si>
    <t>a.   Amenorrea</t>
  </si>
  <si>
    <t>R11X</t>
  </si>
  <si>
    <t>b.   Náuseas, vómitos</t>
  </si>
  <si>
    <t>DIU LIBERADOR</t>
  </si>
  <si>
    <t>R51X</t>
  </si>
  <si>
    <t>c.   Cefalea persistente</t>
  </si>
  <si>
    <t>Anticonceptivos Hormonales Combinados de Depósito: Inyectable Combinado</t>
  </si>
  <si>
    <t>Inyectables solo de Progestina</t>
  </si>
  <si>
    <t>a. Amenorrea</t>
  </si>
  <si>
    <t>N914</t>
  </si>
  <si>
    <t>b. Sangrado infrecuente</t>
  </si>
  <si>
    <t>N939</t>
  </si>
  <si>
    <t>c. Sangrado frecuente</t>
  </si>
  <si>
    <t>R58X</t>
  </si>
  <si>
    <t>d. Sangrado prolongado</t>
  </si>
  <si>
    <t>e. Cefalea persistente</t>
  </si>
  <si>
    <t>Implantes solo de Progestina</t>
  </si>
  <si>
    <t>a.  Amenorrea</t>
  </si>
  <si>
    <t>b.  Sangrado infrecuente</t>
  </si>
  <si>
    <t>c.  Sangrado frecuente</t>
  </si>
  <si>
    <t>d.  Sangrado prolongado</t>
  </si>
  <si>
    <t xml:space="preserve">e.  Cefalea persistente </t>
  </si>
  <si>
    <t>Dispositivo Intrauterino (DIU)</t>
  </si>
  <si>
    <t>N943</t>
  </si>
  <si>
    <t>b.  Dismenorrea</t>
  </si>
  <si>
    <t>T8331</t>
  </si>
  <si>
    <t>c.  Expulsión de DIU</t>
  </si>
  <si>
    <t>d.  Sangrado infrecuente</t>
  </si>
  <si>
    <t xml:space="preserve">T8332 </t>
  </si>
  <si>
    <t>e.  Sangrado frecuente asociado a DIU</t>
  </si>
  <si>
    <t xml:space="preserve"> R58X</t>
  </si>
  <si>
    <t>f.   Sangrado prolongado</t>
  </si>
  <si>
    <t>T8333</t>
  </si>
  <si>
    <t>g.  DIU en Cavidad Abdominal</t>
  </si>
  <si>
    <t>T8334</t>
  </si>
  <si>
    <t>h.  DIU Extraviado</t>
  </si>
  <si>
    <t>T8335</t>
  </si>
  <si>
    <t>i.   Complicación de DIU con Perforación Uterina</t>
  </si>
  <si>
    <t>T8336</t>
  </si>
  <si>
    <t>j.   Dolor Pélvico asociado a DIU</t>
  </si>
  <si>
    <t>Anticoncepción Quirúrgica Voluntaria Femenina</t>
  </si>
  <si>
    <t>C678</t>
  </si>
  <si>
    <t>a.  Lesiones de la Vejiga o del Intestino</t>
  </si>
  <si>
    <t>b.  Sangrado superficial (en los bordes de la piel o nivel subcutáneo)</t>
  </si>
  <si>
    <t>R102</t>
  </si>
  <si>
    <t>c.  Dolor en la incisión</t>
  </si>
  <si>
    <t>N837</t>
  </si>
  <si>
    <t>d.  Hematoma subcutáneo</t>
  </si>
  <si>
    <t>T814</t>
  </si>
  <si>
    <t>e.  Infección de Herida operatoria</t>
  </si>
  <si>
    <t>R509</t>
  </si>
  <si>
    <t>f.   Fiebre postoperatoria</t>
  </si>
  <si>
    <t>Anticoncepción Quirúrgica Voluntaria Masculino</t>
  </si>
  <si>
    <t>R600</t>
  </si>
  <si>
    <t>a.  Inflamación severa</t>
  </si>
  <si>
    <t>R233</t>
  </si>
  <si>
    <t>b.  Equimosis</t>
  </si>
  <si>
    <t>N501</t>
  </si>
  <si>
    <t>c.  Hematoma</t>
  </si>
  <si>
    <t>d.  Infección de la herida operatoria</t>
  </si>
  <si>
    <t>N492</t>
  </si>
  <si>
    <t>e.  Granuloma a nivel de la herida</t>
  </si>
  <si>
    <t>CASOS DE VIOLENCIA</t>
  </si>
  <si>
    <t>ETAPA VIDA</t>
  </si>
  <si>
    <t>NIÑO</t>
  </si>
  <si>
    <t>ADOLESCENTE</t>
  </si>
  <si>
    <t xml:space="preserve">JOVEN </t>
  </si>
  <si>
    <t>ADULTO</t>
  </si>
  <si>
    <t>ADULTO MAYOR</t>
  </si>
  <si>
    <t>SEXO</t>
  </si>
  <si>
    <t>ABUSO FÍSICO</t>
  </si>
  <si>
    <t>ABUSO SEXUAL Y AGRESIÓN SEXUAL</t>
  </si>
  <si>
    <t>ABUSO PSICOLÓGICO</t>
  </si>
  <si>
    <t>ABUSO SEXUAL Y AGRESIÓN SEXUAL &lt; 72H</t>
  </si>
  <si>
    <t>ABUSO SEXUAL Y AGRESIÓN SEXUAL &gt; 72H</t>
  </si>
  <si>
    <t>ATENCIONES DE VIOLENCIA</t>
  </si>
  <si>
    <t>ABUSO SEXUAL Y AGRESIÓN SEXUAL &lt; 72H con atención completa</t>
  </si>
  <si>
    <t>ABUSO SEXUAL Y AGRESIÓN SEXUAL &gt; 72H con atención completa</t>
  </si>
  <si>
    <t>MÉDICO LEGAL</t>
  </si>
  <si>
    <t>Valoración físico y sexual</t>
  </si>
  <si>
    <t>Obtención de muestra con fines médico legales</t>
  </si>
  <si>
    <t>Almacenamiento de muestra con fines médico legales</t>
  </si>
  <si>
    <t>SEGUIMIENTO</t>
  </si>
  <si>
    <t>1ra visita</t>
  </si>
  <si>
    <t>2da visita</t>
  </si>
  <si>
    <t>3ra visita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</si>
  <si>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</si>
  <si>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</si>
  <si>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</si>
  <si>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</si>
  <si>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</si>
  <si>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</si>
  <si>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</si>
  <si>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</si>
  <si>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</si>
  <si>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PUESTO DE SALUD EL FISCAL</t>
  </si>
  <si>
    <t>PUESTO DE SALUD EL TORO</t>
  </si>
  <si>
    <t>PUESTO DE SALUD LA PASCANA</t>
  </si>
  <si>
    <t>Todos</t>
  </si>
  <si>
    <t>C.S. COCACHACRA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</si>
</sst>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558ED5"/>
      <name val="Calibri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Arial"/>
      <charset val="1"/>
    </font>
    <font>
      <sz val="10"/>
      <color rgb="FFFFFFFF"/>
      <name val="Arial"/>
      <charset val="1"/>
    </font>
    <font>
      <sz val="9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D9D9D9"/>
      <name val="Arial"/>
      <charset val="1"/>
    </font>
    <font>
      <sz val="9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35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4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2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1"/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right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top"/>
    </xf>
    <xf numFmtId="0" fontId="6" fillId="0" borderId="2" xfId="1" applyFont="1" applyBorder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7" fillId="2" borderId="7" xfId="1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3" borderId="0" xfId="1" applyFont="1" applyFill="1" applyAlignment="1">
      <alignment vertical="center"/>
    </xf>
    <xf numFmtId="0" fontId="7" fillId="2" borderId="2" xfId="1" applyFont="1" applyFill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6" fillId="4" borderId="2" xfId="1" applyFont="1" applyFill="1" applyBorder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9" fillId="0" borderId="2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0" fontId="7" fillId="2" borderId="2" xfId="1" applyFont="1" applyFill="1" applyBorder="1" applyAlignment="1">
      <alignment horizontal="right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5" borderId="2" xfId="1" applyFont="1" applyFill="1" applyBorder="1" applyAlignment="1">
      <alignment vertical="center" wrapText="1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/>
    </xf>
  </cellXfs>
  <cellStyles count="2">
    <cellStyle name="Normal" xfId="0" builtinId="0"/>
    <cellStyle name="Normal 2" xfId="1" xr:uid="{63474210-0160-4EA9-AD15-66D752D372E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3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69</v>
      </c>
      <c r="F9" s="9">
        <f t="shared" si="0"/>
        <v>46</v>
      </c>
      <c r="G9" s="9">
        <f t="shared" si="0"/>
        <v>2</v>
      </c>
      <c r="H9" s="9">
        <f t="shared" si="0"/>
        <v>0</v>
      </c>
      <c r="I9" s="9">
        <f t="shared" si="0"/>
        <v>32</v>
      </c>
      <c r="J9" s="9">
        <f t="shared" si="0"/>
        <v>20</v>
      </c>
      <c r="K9" s="9">
        <f t="shared" si="0"/>
        <v>35</v>
      </c>
      <c r="L9" s="9">
        <f t="shared" si="0"/>
        <v>25</v>
      </c>
      <c r="M9" s="9">
        <f t="shared" si="0"/>
        <v>0</v>
      </c>
      <c r="N9" s="9">
        <f t="shared" si="0"/>
        <v>1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212</v>
      </c>
      <c r="F10" s="9">
        <f t="shared" si="1"/>
        <v>470</v>
      </c>
      <c r="G10" s="9">
        <f t="shared" si="1"/>
        <v>1</v>
      </c>
      <c r="H10" s="9">
        <f t="shared" si="1"/>
        <v>0</v>
      </c>
      <c r="I10" s="9">
        <f t="shared" si="1"/>
        <v>59</v>
      </c>
      <c r="J10" s="9">
        <f t="shared" si="1"/>
        <v>178</v>
      </c>
      <c r="K10" s="9">
        <f t="shared" si="1"/>
        <v>152</v>
      </c>
      <c r="L10" s="9">
        <f t="shared" si="1"/>
        <v>262</v>
      </c>
      <c r="M10" s="9">
        <f t="shared" si="1"/>
        <v>0</v>
      </c>
      <c r="N10" s="9">
        <f t="shared" si="1"/>
        <v>30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5</v>
      </c>
      <c r="F11" s="9">
        <v>0</v>
      </c>
      <c r="G11" s="9">
        <v>0</v>
      </c>
      <c r="H11" s="9">
        <v>0</v>
      </c>
      <c r="I11" s="9">
        <v>4</v>
      </c>
      <c r="J11" s="10">
        <v>0</v>
      </c>
      <c r="K11" s="9">
        <v>1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5</v>
      </c>
      <c r="F12" s="9">
        <v>0</v>
      </c>
      <c r="G12" s="9">
        <v>0</v>
      </c>
      <c r="H12" s="9">
        <v>0</v>
      </c>
      <c r="I12" s="9">
        <v>4</v>
      </c>
      <c r="J12" s="10">
        <v>0</v>
      </c>
      <c r="K12" s="9">
        <v>1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7</v>
      </c>
      <c r="F13" s="9">
        <v>7</v>
      </c>
      <c r="G13" s="9">
        <v>0</v>
      </c>
      <c r="H13" s="9">
        <v>0</v>
      </c>
      <c r="I13" s="9">
        <v>2</v>
      </c>
      <c r="J13" s="10">
        <v>5</v>
      </c>
      <c r="K13" s="9">
        <v>5</v>
      </c>
      <c r="L13" s="9">
        <v>2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7</v>
      </c>
      <c r="F14" s="9">
        <v>28</v>
      </c>
      <c r="G14" s="9">
        <v>0</v>
      </c>
      <c r="H14" s="9">
        <v>0</v>
      </c>
      <c r="I14" s="9">
        <v>2</v>
      </c>
      <c r="J14" s="10">
        <v>20</v>
      </c>
      <c r="K14" s="9">
        <v>5</v>
      </c>
      <c r="L14" s="9">
        <v>8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33</v>
      </c>
      <c r="F15" s="9">
        <v>21</v>
      </c>
      <c r="G15" s="9">
        <v>1</v>
      </c>
      <c r="H15" s="9">
        <v>0</v>
      </c>
      <c r="I15" s="9">
        <v>18</v>
      </c>
      <c r="J15" s="10">
        <v>8</v>
      </c>
      <c r="K15" s="9">
        <v>14</v>
      </c>
      <c r="L15" s="9">
        <v>13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33</v>
      </c>
      <c r="F16" s="9">
        <v>21</v>
      </c>
      <c r="G16" s="9">
        <v>1</v>
      </c>
      <c r="H16" s="9">
        <v>0</v>
      </c>
      <c r="I16" s="9">
        <v>18</v>
      </c>
      <c r="J16" s="10">
        <v>8</v>
      </c>
      <c r="K16" s="9">
        <v>14</v>
      </c>
      <c r="L16" s="9">
        <v>13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2</v>
      </c>
      <c r="F17" s="9">
        <v>1</v>
      </c>
      <c r="G17" s="9">
        <v>0</v>
      </c>
      <c r="H17" s="9">
        <v>0</v>
      </c>
      <c r="I17" s="9">
        <v>1</v>
      </c>
      <c r="J17" s="10">
        <v>0</v>
      </c>
      <c r="K17" s="9">
        <v>1</v>
      </c>
      <c r="L17" s="9">
        <v>1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2</v>
      </c>
      <c r="F18" s="9">
        <v>1</v>
      </c>
      <c r="G18" s="9">
        <v>0</v>
      </c>
      <c r="H18" s="9">
        <v>0</v>
      </c>
      <c r="I18" s="9">
        <v>1</v>
      </c>
      <c r="J18" s="10">
        <v>0</v>
      </c>
      <c r="K18" s="9">
        <v>1</v>
      </c>
      <c r="L18" s="9">
        <v>1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5</v>
      </c>
      <c r="F19" s="9">
        <v>3</v>
      </c>
      <c r="G19" s="9">
        <v>0</v>
      </c>
      <c r="H19" s="9">
        <v>0</v>
      </c>
      <c r="I19" s="9">
        <v>4</v>
      </c>
      <c r="J19" s="10">
        <v>2</v>
      </c>
      <c r="K19" s="9">
        <v>1</v>
      </c>
      <c r="L19" s="9">
        <v>1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5</v>
      </c>
      <c r="F20" s="9">
        <v>0</v>
      </c>
      <c r="G20" s="9">
        <v>0</v>
      </c>
      <c r="H20" s="9">
        <v>0</v>
      </c>
      <c r="I20" s="9">
        <v>4</v>
      </c>
      <c r="J20" s="10">
        <v>0</v>
      </c>
      <c r="K20" s="9">
        <v>1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17</v>
      </c>
      <c r="F21" s="9">
        <v>14</v>
      </c>
      <c r="G21" s="9">
        <v>1</v>
      </c>
      <c r="H21" s="9">
        <v>0</v>
      </c>
      <c r="I21" s="9">
        <v>3</v>
      </c>
      <c r="J21" s="10">
        <v>5</v>
      </c>
      <c r="K21" s="9">
        <v>13</v>
      </c>
      <c r="L21" s="9">
        <v>8</v>
      </c>
      <c r="M21" s="11">
        <v>0</v>
      </c>
      <c r="N21" s="9">
        <v>1</v>
      </c>
    </row>
    <row r="22" spans="1:14" s="6" customFormat="1" ht="12.75" customHeight="1" x14ac:dyDescent="0.25">
      <c r="B22" s="61"/>
      <c r="C22" s="61"/>
      <c r="D22" s="8" t="s">
        <v>19</v>
      </c>
      <c r="E22" s="9">
        <v>160</v>
      </c>
      <c r="F22" s="9">
        <v>420</v>
      </c>
      <c r="G22" s="9">
        <v>0</v>
      </c>
      <c r="H22" s="9">
        <v>0</v>
      </c>
      <c r="I22" s="9">
        <v>30</v>
      </c>
      <c r="J22" s="10">
        <v>150</v>
      </c>
      <c r="K22" s="9">
        <v>130</v>
      </c>
      <c r="L22" s="9">
        <v>240</v>
      </c>
      <c r="M22" s="11">
        <v>0</v>
      </c>
      <c r="N22" s="9">
        <v>30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5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3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14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5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1</v>
      </c>
      <c r="E38" s="9">
        <f>ROUND((E22+F22)/100,0)</f>
        <v>6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33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2</v>
      </c>
      <c r="D70" s="9">
        <v>0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1</v>
      </c>
      <c r="D71" s="9">
        <v>0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1</v>
      </c>
      <c r="D72" s="9">
        <v>0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1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135</v>
      </c>
      <c r="E80" s="9">
        <v>14</v>
      </c>
      <c r="F80" s="9">
        <v>2</v>
      </c>
      <c r="G80" s="9">
        <v>0</v>
      </c>
      <c r="H80" s="9">
        <v>61</v>
      </c>
      <c r="I80" s="9">
        <v>4</v>
      </c>
      <c r="J80" s="9">
        <v>72</v>
      </c>
      <c r="K80" s="9">
        <v>10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1</v>
      </c>
      <c r="E81" s="9">
        <v>0</v>
      </c>
      <c r="F81" s="23">
        <v>0</v>
      </c>
      <c r="G81" s="23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3</v>
      </c>
      <c r="E82" s="9">
        <v>1</v>
      </c>
      <c r="F82" s="9">
        <v>0</v>
      </c>
      <c r="G82" s="9">
        <v>1</v>
      </c>
      <c r="H82" s="9">
        <v>1</v>
      </c>
      <c r="I82" s="9">
        <v>0</v>
      </c>
      <c r="J82" s="9">
        <v>2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116</v>
      </c>
      <c r="E83" s="9">
        <v>21</v>
      </c>
      <c r="F83" s="9">
        <v>4</v>
      </c>
      <c r="G83" s="9">
        <v>0</v>
      </c>
      <c r="H83" s="9">
        <v>45</v>
      </c>
      <c r="I83" s="9">
        <v>4</v>
      </c>
      <c r="J83" s="9">
        <v>64</v>
      </c>
      <c r="K83" s="9">
        <v>15</v>
      </c>
      <c r="L83" s="9">
        <v>3</v>
      </c>
      <c r="M83" s="9">
        <v>2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14</v>
      </c>
      <c r="G88" s="33"/>
      <c r="H88" s="9">
        <v>0</v>
      </c>
      <c r="I88" s="33"/>
      <c r="J88" s="9">
        <v>2</v>
      </c>
      <c r="K88" s="33"/>
      <c r="L88" s="9">
        <v>12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31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14</v>
      </c>
      <c r="G89" s="9">
        <v>0</v>
      </c>
      <c r="H89" s="9">
        <v>0</v>
      </c>
      <c r="I89" s="9">
        <v>0</v>
      </c>
      <c r="J89" s="9">
        <v>2</v>
      </c>
      <c r="K89" s="9">
        <v>0</v>
      </c>
      <c r="L89" s="9">
        <v>12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65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2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39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1</v>
      </c>
      <c r="S101" s="11">
        <f t="shared" si="3"/>
        <v>0</v>
      </c>
      <c r="T101" s="11">
        <f t="shared" si="3"/>
        <v>0</v>
      </c>
      <c r="U101" s="11">
        <f t="shared" si="3"/>
        <v>1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1</v>
      </c>
      <c r="S105" s="11">
        <v>0</v>
      </c>
      <c r="T105" s="11">
        <v>0</v>
      </c>
      <c r="U105" s="11">
        <v>1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1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44</v>
      </c>
      <c r="F9" s="9">
        <f t="shared" si="0"/>
        <v>42</v>
      </c>
      <c r="G9" s="9">
        <f t="shared" si="0"/>
        <v>0</v>
      </c>
      <c r="H9" s="9">
        <f t="shared" si="0"/>
        <v>0</v>
      </c>
      <c r="I9" s="9">
        <f t="shared" si="0"/>
        <v>13</v>
      </c>
      <c r="J9" s="9">
        <f t="shared" si="0"/>
        <v>10</v>
      </c>
      <c r="K9" s="9">
        <f t="shared" si="0"/>
        <v>30</v>
      </c>
      <c r="L9" s="9">
        <f t="shared" si="0"/>
        <v>31</v>
      </c>
      <c r="M9" s="9">
        <f t="shared" si="0"/>
        <v>1</v>
      </c>
      <c r="N9" s="9">
        <f t="shared" si="0"/>
        <v>1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419</v>
      </c>
      <c r="F10" s="9">
        <f t="shared" si="1"/>
        <v>685</v>
      </c>
      <c r="G10" s="9">
        <f t="shared" si="1"/>
        <v>0</v>
      </c>
      <c r="H10" s="9">
        <f t="shared" si="1"/>
        <v>0</v>
      </c>
      <c r="I10" s="9">
        <f t="shared" si="1"/>
        <v>11</v>
      </c>
      <c r="J10" s="9">
        <f t="shared" si="1"/>
        <v>41</v>
      </c>
      <c r="K10" s="9">
        <f t="shared" si="1"/>
        <v>378</v>
      </c>
      <c r="L10" s="9">
        <f t="shared" si="1"/>
        <v>614</v>
      </c>
      <c r="M10" s="9">
        <f t="shared" si="1"/>
        <v>30</v>
      </c>
      <c r="N10" s="9">
        <f t="shared" si="1"/>
        <v>30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1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1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4</v>
      </c>
      <c r="F13" s="9">
        <v>1</v>
      </c>
      <c r="G13" s="9">
        <v>0</v>
      </c>
      <c r="H13" s="9">
        <v>0</v>
      </c>
      <c r="I13" s="9">
        <v>2</v>
      </c>
      <c r="J13" s="10">
        <v>0</v>
      </c>
      <c r="K13" s="9">
        <v>2</v>
      </c>
      <c r="L13" s="9">
        <v>1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3</v>
      </c>
      <c r="F14" s="9">
        <v>4</v>
      </c>
      <c r="G14" s="9">
        <v>0</v>
      </c>
      <c r="H14" s="9">
        <v>0</v>
      </c>
      <c r="I14" s="9">
        <v>1</v>
      </c>
      <c r="J14" s="10">
        <v>0</v>
      </c>
      <c r="K14" s="9">
        <v>2</v>
      </c>
      <c r="L14" s="9">
        <v>4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7</v>
      </c>
      <c r="F15" s="9">
        <v>14</v>
      </c>
      <c r="G15" s="9">
        <v>0</v>
      </c>
      <c r="H15" s="9">
        <v>0</v>
      </c>
      <c r="I15" s="9">
        <v>2</v>
      </c>
      <c r="J15" s="10">
        <v>7</v>
      </c>
      <c r="K15" s="9">
        <v>5</v>
      </c>
      <c r="L15" s="9">
        <v>7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3</v>
      </c>
      <c r="F16" s="9">
        <v>17</v>
      </c>
      <c r="G16" s="9">
        <v>0</v>
      </c>
      <c r="H16" s="9">
        <v>0</v>
      </c>
      <c r="I16" s="9">
        <v>1</v>
      </c>
      <c r="J16" s="10">
        <v>10</v>
      </c>
      <c r="K16" s="9">
        <v>2</v>
      </c>
      <c r="L16" s="9">
        <v>7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6</v>
      </c>
      <c r="F17" s="9">
        <v>4</v>
      </c>
      <c r="G17" s="9">
        <v>0</v>
      </c>
      <c r="H17" s="9">
        <v>0</v>
      </c>
      <c r="I17" s="9">
        <v>4</v>
      </c>
      <c r="J17" s="10">
        <v>1</v>
      </c>
      <c r="K17" s="9">
        <v>2</v>
      </c>
      <c r="L17" s="9">
        <v>3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6</v>
      </c>
      <c r="F18" s="9">
        <v>4</v>
      </c>
      <c r="G18" s="9">
        <v>0</v>
      </c>
      <c r="H18" s="9">
        <v>0</v>
      </c>
      <c r="I18" s="9">
        <v>4</v>
      </c>
      <c r="J18" s="10">
        <v>1</v>
      </c>
      <c r="K18" s="9">
        <v>2</v>
      </c>
      <c r="L18" s="9">
        <v>3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2</v>
      </c>
      <c r="F19" s="9">
        <v>0</v>
      </c>
      <c r="G19" s="9">
        <v>0</v>
      </c>
      <c r="H19" s="9">
        <v>0</v>
      </c>
      <c r="I19" s="9">
        <v>2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2</v>
      </c>
      <c r="F20" s="9">
        <v>0</v>
      </c>
      <c r="G20" s="9">
        <v>0</v>
      </c>
      <c r="H20" s="9">
        <v>0</v>
      </c>
      <c r="I20" s="9">
        <v>2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23</v>
      </c>
      <c r="F21" s="9">
        <v>22</v>
      </c>
      <c r="G21" s="9">
        <v>0</v>
      </c>
      <c r="H21" s="9">
        <v>0</v>
      </c>
      <c r="I21" s="9">
        <v>3</v>
      </c>
      <c r="J21" s="10">
        <v>1</v>
      </c>
      <c r="K21" s="9">
        <v>19</v>
      </c>
      <c r="L21" s="9">
        <v>20</v>
      </c>
      <c r="M21" s="11">
        <v>1</v>
      </c>
      <c r="N21" s="9">
        <v>1</v>
      </c>
    </row>
    <row r="22" spans="1:14" s="6" customFormat="1" ht="12.75" customHeight="1" x14ac:dyDescent="0.25">
      <c r="B22" s="61"/>
      <c r="C22" s="61"/>
      <c r="D22" s="8" t="s">
        <v>19</v>
      </c>
      <c r="E22" s="9">
        <v>404</v>
      </c>
      <c r="F22" s="9">
        <v>660</v>
      </c>
      <c r="G22" s="9">
        <v>0</v>
      </c>
      <c r="H22" s="9">
        <v>0</v>
      </c>
      <c r="I22" s="9">
        <v>3</v>
      </c>
      <c r="J22" s="10">
        <v>30</v>
      </c>
      <c r="K22" s="9">
        <v>371</v>
      </c>
      <c r="L22" s="9">
        <v>600</v>
      </c>
      <c r="M22" s="11">
        <v>30</v>
      </c>
      <c r="N22" s="9">
        <v>30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10">
        <v>1</v>
      </c>
      <c r="K29" s="9">
        <v>1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1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1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5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1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2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1</v>
      </c>
      <c r="E38" s="9">
        <f>ROUND((E22+F22)/100,0)</f>
        <v>11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2</v>
      </c>
    </row>
    <row r="43" spans="1:5" s="6" customFormat="1" x14ac:dyDescent="0.25">
      <c r="E43" s="17">
        <f>SUM(E33:E42)</f>
        <v>23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3</v>
      </c>
      <c r="T69" s="9">
        <v>3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3</v>
      </c>
      <c r="W79" s="17"/>
    </row>
    <row r="80" spans="1:23" s="6" customFormat="1" ht="12.75" customHeight="1" x14ac:dyDescent="0.25">
      <c r="B80" s="51" t="s">
        <v>67</v>
      </c>
      <c r="C80" s="51"/>
      <c r="D80" s="9">
        <v>55</v>
      </c>
      <c r="E80" s="9">
        <v>20</v>
      </c>
      <c r="F80" s="9">
        <v>8</v>
      </c>
      <c r="G80" s="9">
        <v>7</v>
      </c>
      <c r="H80" s="9">
        <v>21</v>
      </c>
      <c r="I80" s="9">
        <v>4</v>
      </c>
      <c r="J80" s="9">
        <v>20</v>
      </c>
      <c r="K80" s="9">
        <v>9</v>
      </c>
      <c r="L80" s="9">
        <v>6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23</v>
      </c>
      <c r="E83" s="9">
        <v>10</v>
      </c>
      <c r="F83" s="9">
        <v>9</v>
      </c>
      <c r="G83" s="9">
        <v>9</v>
      </c>
      <c r="H83" s="9">
        <v>5</v>
      </c>
      <c r="I83" s="9">
        <v>0</v>
      </c>
      <c r="J83" s="9">
        <v>9</v>
      </c>
      <c r="K83" s="9">
        <v>1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3</v>
      </c>
      <c r="E84" s="9">
        <v>3</v>
      </c>
      <c r="F84" s="9">
        <v>0</v>
      </c>
      <c r="G84" s="9">
        <v>0</v>
      </c>
      <c r="H84" s="9">
        <v>0</v>
      </c>
      <c r="I84" s="9">
        <v>2</v>
      </c>
      <c r="J84" s="9">
        <v>3</v>
      </c>
      <c r="K84" s="9">
        <v>1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16</v>
      </c>
      <c r="G88" s="33"/>
      <c r="H88" s="9">
        <v>0</v>
      </c>
      <c r="I88" s="33"/>
      <c r="J88" s="9">
        <v>4</v>
      </c>
      <c r="K88" s="33"/>
      <c r="L88" s="9">
        <v>12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1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16</v>
      </c>
      <c r="G89" s="9">
        <v>0</v>
      </c>
      <c r="H89" s="9">
        <v>0</v>
      </c>
      <c r="I89" s="9">
        <v>0</v>
      </c>
      <c r="J89" s="9">
        <v>4</v>
      </c>
      <c r="K89" s="9">
        <v>0</v>
      </c>
      <c r="L89" s="9">
        <v>12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45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1</v>
      </c>
      <c r="G90" s="9">
        <v>0</v>
      </c>
      <c r="H90" s="9">
        <v>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1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7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1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1</v>
      </c>
      <c r="E152" s="45">
        <v>0</v>
      </c>
      <c r="F152" s="45">
        <v>2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W177"/>
  <sheetViews>
    <sheetView tabSelected="1" workbookViewId="0">
      <selection activeCell="H22" sqref="H22"/>
    </sheetView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">
      <c r="A1" s="68"/>
      <c r="B1" s="112" t="s">
        <v>0</v>
      </c>
      <c r="C1" s="70" t="s">
        <v>198</v>
      </c>
      <c r="D1" s="70"/>
      <c r="E1" s="70"/>
      <c r="F1" s="70"/>
      <c r="G1" s="70"/>
      <c r="H1" s="70"/>
      <c r="I1" s="70"/>
      <c r="J1" s="68"/>
      <c r="K1" s="68"/>
      <c r="L1" s="68"/>
      <c r="M1" s="68"/>
      <c r="N1" s="68"/>
    </row>
    <row r="2" spans="1:14" ht="15" customHeight="1" x14ac:dyDescent="0.2">
      <c r="A2" s="68"/>
      <c r="B2" s="70" t="s">
        <v>2</v>
      </c>
      <c r="C2" s="71" t="s">
        <v>203</v>
      </c>
      <c r="D2" s="129"/>
      <c r="E2" s="129"/>
      <c r="F2" s="70"/>
      <c r="G2" s="70"/>
      <c r="H2" s="70"/>
      <c r="I2" s="70"/>
      <c r="J2" s="68"/>
      <c r="K2" s="68"/>
      <c r="L2" s="68"/>
      <c r="M2" s="68"/>
      <c r="N2" s="68"/>
    </row>
    <row r="3" spans="1:14" ht="15" customHeight="1" x14ac:dyDescent="0.2">
      <c r="A3" s="68"/>
      <c r="B3" s="70" t="s">
        <v>4</v>
      </c>
      <c r="C3" s="71" t="s">
        <v>5</v>
      </c>
      <c r="D3" s="129"/>
      <c r="E3" s="129"/>
      <c r="F3" s="70"/>
      <c r="G3" s="70"/>
      <c r="H3" s="70"/>
      <c r="I3" s="70"/>
      <c r="J3" s="68"/>
      <c r="K3" s="68"/>
      <c r="L3" s="68"/>
      <c r="M3" s="68"/>
      <c r="N3" s="68"/>
    </row>
    <row r="4" spans="1:14" ht="15" customHeight="1" x14ac:dyDescent="0.2">
      <c r="A4" s="68"/>
      <c r="B4" s="70" t="s">
        <v>6</v>
      </c>
      <c r="C4" s="69" t="s">
        <v>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4" ht="15" customHeight="1" x14ac:dyDescent="0.2">
      <c r="A5" s="68"/>
      <c r="B5" s="130" t="s">
        <v>8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7" spans="1:14" s="6" customFormat="1" ht="15" customHeight="1" x14ac:dyDescent="0.25">
      <c r="A7" s="117"/>
      <c r="B7" s="119" t="s">
        <v>9</v>
      </c>
      <c r="C7" s="119"/>
      <c r="D7" s="119" t="s">
        <v>10</v>
      </c>
      <c r="E7" s="119" t="s">
        <v>11</v>
      </c>
      <c r="F7" s="119"/>
      <c r="G7" s="119" t="s">
        <v>12</v>
      </c>
      <c r="H7" s="119"/>
      <c r="I7" s="119" t="s">
        <v>13</v>
      </c>
      <c r="J7" s="119"/>
      <c r="K7" s="119" t="s">
        <v>14</v>
      </c>
      <c r="L7" s="119"/>
      <c r="M7" s="119" t="s">
        <v>15</v>
      </c>
      <c r="N7" s="119"/>
    </row>
    <row r="8" spans="1:14" s="6" customFormat="1" ht="15" customHeight="1" x14ac:dyDescent="0.25">
      <c r="A8" s="117"/>
      <c r="B8" s="119"/>
      <c r="C8" s="119"/>
      <c r="D8" s="119"/>
      <c r="E8" s="73" t="s">
        <v>16</v>
      </c>
      <c r="F8" s="73" t="s">
        <v>17</v>
      </c>
      <c r="G8" s="73" t="s">
        <v>16</v>
      </c>
      <c r="H8" s="73" t="s">
        <v>17</v>
      </c>
      <c r="I8" s="73" t="s">
        <v>16</v>
      </c>
      <c r="J8" s="73" t="s">
        <v>17</v>
      </c>
      <c r="K8" s="73" t="s">
        <v>16</v>
      </c>
      <c r="L8" s="73" t="s">
        <v>17</v>
      </c>
      <c r="M8" s="73" t="s">
        <v>16</v>
      </c>
      <c r="N8" s="73" t="s">
        <v>17</v>
      </c>
    </row>
    <row r="9" spans="1:14" s="6" customFormat="1" ht="14.25" customHeight="1" x14ac:dyDescent="0.25">
      <c r="A9" s="72"/>
      <c r="B9" s="131" t="s">
        <v>11</v>
      </c>
      <c r="C9" s="131"/>
      <c r="D9" s="74" t="s">
        <v>18</v>
      </c>
      <c r="E9" s="75">
        <v>33</v>
      </c>
      <c r="F9" s="75">
        <v>21</v>
      </c>
      <c r="G9" s="75">
        <v>0</v>
      </c>
      <c r="H9" s="75">
        <v>0</v>
      </c>
      <c r="I9" s="75">
        <v>13</v>
      </c>
      <c r="J9" s="75">
        <v>9</v>
      </c>
      <c r="K9" s="75">
        <v>20</v>
      </c>
      <c r="L9" s="75">
        <v>12</v>
      </c>
      <c r="M9" s="75">
        <v>0</v>
      </c>
      <c r="N9" s="75">
        <v>0</v>
      </c>
    </row>
    <row r="10" spans="1:14" s="6" customFormat="1" ht="15" customHeight="1" x14ac:dyDescent="0.25">
      <c r="A10" s="72"/>
      <c r="B10" s="131"/>
      <c r="C10" s="131"/>
      <c r="D10" s="74" t="s">
        <v>19</v>
      </c>
      <c r="E10" s="75">
        <v>119</v>
      </c>
      <c r="F10" s="75">
        <v>55</v>
      </c>
      <c r="G10" s="75">
        <v>0</v>
      </c>
      <c r="H10" s="75">
        <v>0</v>
      </c>
      <c r="I10" s="75">
        <v>11</v>
      </c>
      <c r="J10" s="75">
        <v>11</v>
      </c>
      <c r="K10" s="75">
        <v>108</v>
      </c>
      <c r="L10" s="75">
        <v>44</v>
      </c>
      <c r="M10" s="75">
        <v>0</v>
      </c>
      <c r="N10" s="75">
        <v>0</v>
      </c>
    </row>
    <row r="11" spans="1:14" s="6" customFormat="1" ht="12.75" customHeight="1" x14ac:dyDescent="0.25">
      <c r="A11" s="72"/>
      <c r="B11" s="131" t="s">
        <v>20</v>
      </c>
      <c r="C11" s="131"/>
      <c r="D11" s="74" t="s">
        <v>18</v>
      </c>
      <c r="E11" s="75">
        <v>1</v>
      </c>
      <c r="F11" s="75">
        <v>0</v>
      </c>
      <c r="G11" s="75">
        <v>0</v>
      </c>
      <c r="H11" s="75">
        <v>0</v>
      </c>
      <c r="I11" s="75">
        <v>0</v>
      </c>
      <c r="J11" s="76">
        <v>0</v>
      </c>
      <c r="K11" s="75">
        <v>1</v>
      </c>
      <c r="L11" s="75">
        <v>0</v>
      </c>
      <c r="M11" s="77">
        <v>0</v>
      </c>
      <c r="N11" s="75">
        <v>0</v>
      </c>
    </row>
    <row r="12" spans="1:14" s="6" customFormat="1" ht="12.75" customHeight="1" x14ac:dyDescent="0.25">
      <c r="A12" s="72"/>
      <c r="B12" s="131"/>
      <c r="C12" s="131"/>
      <c r="D12" s="74" t="s">
        <v>19</v>
      </c>
      <c r="E12" s="75">
        <v>1</v>
      </c>
      <c r="F12" s="75">
        <v>0</v>
      </c>
      <c r="G12" s="75">
        <v>0</v>
      </c>
      <c r="H12" s="75">
        <v>0</v>
      </c>
      <c r="I12" s="75">
        <v>0</v>
      </c>
      <c r="J12" s="76">
        <v>0</v>
      </c>
      <c r="K12" s="75">
        <v>1</v>
      </c>
      <c r="L12" s="75">
        <v>0</v>
      </c>
      <c r="M12" s="77">
        <v>0</v>
      </c>
      <c r="N12" s="75">
        <v>0</v>
      </c>
    </row>
    <row r="13" spans="1:14" s="6" customFormat="1" ht="12.75" customHeight="1" x14ac:dyDescent="0.25">
      <c r="A13" s="72"/>
      <c r="B13" s="131" t="s">
        <v>21</v>
      </c>
      <c r="C13" s="131" t="s">
        <v>22</v>
      </c>
      <c r="D13" s="74" t="s">
        <v>18</v>
      </c>
      <c r="E13" s="75">
        <v>4</v>
      </c>
      <c r="F13" s="75">
        <v>1</v>
      </c>
      <c r="G13" s="75">
        <v>0</v>
      </c>
      <c r="H13" s="75">
        <v>0</v>
      </c>
      <c r="I13" s="75">
        <v>2</v>
      </c>
      <c r="J13" s="76">
        <v>0</v>
      </c>
      <c r="K13" s="75">
        <v>2</v>
      </c>
      <c r="L13" s="75">
        <v>1</v>
      </c>
      <c r="M13" s="77">
        <v>0</v>
      </c>
      <c r="N13" s="75">
        <v>0</v>
      </c>
    </row>
    <row r="14" spans="1:14" s="6" customFormat="1" ht="12.75" customHeight="1" x14ac:dyDescent="0.25">
      <c r="A14" s="72"/>
      <c r="B14" s="131"/>
      <c r="C14" s="131"/>
      <c r="D14" s="74" t="s">
        <v>19</v>
      </c>
      <c r="E14" s="75">
        <v>3</v>
      </c>
      <c r="F14" s="75">
        <v>4</v>
      </c>
      <c r="G14" s="75">
        <v>0</v>
      </c>
      <c r="H14" s="75">
        <v>0</v>
      </c>
      <c r="I14" s="75">
        <v>1</v>
      </c>
      <c r="J14" s="76">
        <v>0</v>
      </c>
      <c r="K14" s="75">
        <v>2</v>
      </c>
      <c r="L14" s="75">
        <v>4</v>
      </c>
      <c r="M14" s="77">
        <v>0</v>
      </c>
      <c r="N14" s="75">
        <v>0</v>
      </c>
    </row>
    <row r="15" spans="1:14" s="6" customFormat="1" ht="12.75" customHeight="1" x14ac:dyDescent="0.25">
      <c r="A15" s="72"/>
      <c r="B15" s="131"/>
      <c r="C15" s="131" t="s">
        <v>23</v>
      </c>
      <c r="D15" s="74" t="s">
        <v>18</v>
      </c>
      <c r="E15" s="75">
        <v>7</v>
      </c>
      <c r="F15" s="75">
        <v>14</v>
      </c>
      <c r="G15" s="75">
        <v>0</v>
      </c>
      <c r="H15" s="75">
        <v>0</v>
      </c>
      <c r="I15" s="75">
        <v>2</v>
      </c>
      <c r="J15" s="76">
        <v>7</v>
      </c>
      <c r="K15" s="75">
        <v>5</v>
      </c>
      <c r="L15" s="75">
        <v>7</v>
      </c>
      <c r="M15" s="77">
        <v>0</v>
      </c>
      <c r="N15" s="75">
        <v>0</v>
      </c>
    </row>
    <row r="16" spans="1:14" s="6" customFormat="1" ht="12.75" customHeight="1" x14ac:dyDescent="0.25">
      <c r="A16" s="72"/>
      <c r="B16" s="131"/>
      <c r="C16" s="131"/>
      <c r="D16" s="74" t="s">
        <v>19</v>
      </c>
      <c r="E16" s="75">
        <v>3</v>
      </c>
      <c r="F16" s="75">
        <v>17</v>
      </c>
      <c r="G16" s="75">
        <v>0</v>
      </c>
      <c r="H16" s="75">
        <v>0</v>
      </c>
      <c r="I16" s="75">
        <v>1</v>
      </c>
      <c r="J16" s="76">
        <v>10</v>
      </c>
      <c r="K16" s="75">
        <v>2</v>
      </c>
      <c r="L16" s="75">
        <v>7</v>
      </c>
      <c r="M16" s="77">
        <v>0</v>
      </c>
      <c r="N16" s="75">
        <v>0</v>
      </c>
    </row>
    <row r="17" spans="1:14" s="6" customFormat="1" ht="12.75" customHeight="1" x14ac:dyDescent="0.25">
      <c r="A17" s="72"/>
      <c r="B17" s="131"/>
      <c r="C17" s="131" t="s">
        <v>24</v>
      </c>
      <c r="D17" s="74" t="s">
        <v>18</v>
      </c>
      <c r="E17" s="75">
        <v>6</v>
      </c>
      <c r="F17" s="75">
        <v>4</v>
      </c>
      <c r="G17" s="75">
        <v>0</v>
      </c>
      <c r="H17" s="75">
        <v>0</v>
      </c>
      <c r="I17" s="75">
        <v>4</v>
      </c>
      <c r="J17" s="76">
        <v>1</v>
      </c>
      <c r="K17" s="75">
        <v>2</v>
      </c>
      <c r="L17" s="75">
        <v>3</v>
      </c>
      <c r="M17" s="77">
        <v>0</v>
      </c>
      <c r="N17" s="75">
        <v>0</v>
      </c>
    </row>
    <row r="18" spans="1:14" s="6" customFormat="1" ht="12.75" customHeight="1" x14ac:dyDescent="0.25">
      <c r="A18" s="72"/>
      <c r="B18" s="131"/>
      <c r="C18" s="131"/>
      <c r="D18" s="74" t="s">
        <v>19</v>
      </c>
      <c r="E18" s="75">
        <v>6</v>
      </c>
      <c r="F18" s="75">
        <v>4</v>
      </c>
      <c r="G18" s="75">
        <v>0</v>
      </c>
      <c r="H18" s="75">
        <v>0</v>
      </c>
      <c r="I18" s="75">
        <v>4</v>
      </c>
      <c r="J18" s="76">
        <v>1</v>
      </c>
      <c r="K18" s="75">
        <v>2</v>
      </c>
      <c r="L18" s="75">
        <v>3</v>
      </c>
      <c r="M18" s="77">
        <v>0</v>
      </c>
      <c r="N18" s="75">
        <v>0</v>
      </c>
    </row>
    <row r="19" spans="1:14" s="6" customFormat="1" ht="12.75" customHeight="1" x14ac:dyDescent="0.25">
      <c r="A19" s="72"/>
      <c r="B19" s="131"/>
      <c r="C19" s="131" t="s">
        <v>25</v>
      </c>
      <c r="D19" s="74" t="s">
        <v>18</v>
      </c>
      <c r="E19" s="75">
        <v>2</v>
      </c>
      <c r="F19" s="75">
        <v>0</v>
      </c>
      <c r="G19" s="75">
        <v>0</v>
      </c>
      <c r="H19" s="75">
        <v>0</v>
      </c>
      <c r="I19" s="75">
        <v>2</v>
      </c>
      <c r="J19" s="76">
        <v>0</v>
      </c>
      <c r="K19" s="75">
        <v>0</v>
      </c>
      <c r="L19" s="75">
        <v>0</v>
      </c>
      <c r="M19" s="77">
        <v>0</v>
      </c>
      <c r="N19" s="75">
        <v>0</v>
      </c>
    </row>
    <row r="20" spans="1:14" s="6" customFormat="1" ht="12.75" customHeight="1" x14ac:dyDescent="0.25">
      <c r="A20" s="72"/>
      <c r="B20" s="131"/>
      <c r="C20" s="131"/>
      <c r="D20" s="74" t="s">
        <v>19</v>
      </c>
      <c r="E20" s="75">
        <v>2</v>
      </c>
      <c r="F20" s="75">
        <v>0</v>
      </c>
      <c r="G20" s="75">
        <v>0</v>
      </c>
      <c r="H20" s="75">
        <v>0</v>
      </c>
      <c r="I20" s="75">
        <v>2</v>
      </c>
      <c r="J20" s="76">
        <v>0</v>
      </c>
      <c r="K20" s="75">
        <v>0</v>
      </c>
      <c r="L20" s="75">
        <v>0</v>
      </c>
      <c r="M20" s="77">
        <v>0</v>
      </c>
      <c r="N20" s="75">
        <v>0</v>
      </c>
    </row>
    <row r="21" spans="1:14" s="6" customFormat="1" ht="12.75" customHeight="1" x14ac:dyDescent="0.25">
      <c r="A21" s="72"/>
      <c r="B21" s="131" t="s">
        <v>26</v>
      </c>
      <c r="C21" s="131" t="s">
        <v>27</v>
      </c>
      <c r="D21" s="74" t="s">
        <v>18</v>
      </c>
      <c r="E21" s="75">
        <v>12</v>
      </c>
      <c r="F21" s="75">
        <v>1</v>
      </c>
      <c r="G21" s="75">
        <v>0</v>
      </c>
      <c r="H21" s="75">
        <v>0</v>
      </c>
      <c r="I21" s="75">
        <v>3</v>
      </c>
      <c r="J21" s="76">
        <v>0</v>
      </c>
      <c r="K21" s="75">
        <v>9</v>
      </c>
      <c r="L21" s="75">
        <v>1</v>
      </c>
      <c r="M21" s="77">
        <v>0</v>
      </c>
      <c r="N21" s="75">
        <v>0</v>
      </c>
    </row>
    <row r="22" spans="1:14" s="6" customFormat="1" ht="12.75" customHeight="1" x14ac:dyDescent="0.25">
      <c r="A22" s="72"/>
      <c r="B22" s="131"/>
      <c r="C22" s="131"/>
      <c r="D22" s="74" t="s">
        <v>19</v>
      </c>
      <c r="E22" s="75">
        <v>104</v>
      </c>
      <c r="F22" s="75">
        <v>30</v>
      </c>
      <c r="G22" s="75">
        <v>0</v>
      </c>
      <c r="H22" s="75">
        <v>0</v>
      </c>
      <c r="I22" s="75">
        <v>3</v>
      </c>
      <c r="J22" s="76">
        <v>0</v>
      </c>
      <c r="K22" s="75">
        <v>101</v>
      </c>
      <c r="L22" s="75">
        <v>30</v>
      </c>
      <c r="M22" s="77">
        <v>0</v>
      </c>
      <c r="N22" s="75">
        <v>0</v>
      </c>
    </row>
    <row r="23" spans="1:14" s="6" customFormat="1" ht="12.75" customHeight="1" x14ac:dyDescent="0.25">
      <c r="A23" s="72"/>
      <c r="B23" s="131"/>
      <c r="C23" s="131" t="s">
        <v>28</v>
      </c>
      <c r="D23" s="74" t="s">
        <v>18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6">
        <v>0</v>
      </c>
      <c r="K23" s="75">
        <v>0</v>
      </c>
      <c r="L23" s="75">
        <v>0</v>
      </c>
      <c r="M23" s="77">
        <v>0</v>
      </c>
      <c r="N23" s="75">
        <v>0</v>
      </c>
    </row>
    <row r="24" spans="1:14" s="6" customFormat="1" ht="12.75" customHeight="1" x14ac:dyDescent="0.25">
      <c r="A24" s="72"/>
      <c r="B24" s="131"/>
      <c r="C24" s="131"/>
      <c r="D24" s="74" t="s">
        <v>19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6">
        <v>0</v>
      </c>
      <c r="K24" s="75">
        <v>0</v>
      </c>
      <c r="L24" s="75">
        <v>0</v>
      </c>
      <c r="M24" s="77">
        <v>0</v>
      </c>
      <c r="N24" s="75">
        <v>0</v>
      </c>
    </row>
    <row r="25" spans="1:14" s="6" customFormat="1" ht="12.75" customHeight="1" x14ac:dyDescent="0.25">
      <c r="A25" s="72"/>
      <c r="B25" s="120" t="s">
        <v>29</v>
      </c>
      <c r="C25" s="121"/>
      <c r="D25" s="74" t="s">
        <v>18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6">
        <v>0</v>
      </c>
      <c r="K25" s="75">
        <v>0</v>
      </c>
      <c r="L25" s="75">
        <v>0</v>
      </c>
      <c r="M25" s="77">
        <v>0</v>
      </c>
      <c r="N25" s="75">
        <v>0</v>
      </c>
    </row>
    <row r="26" spans="1:14" s="6" customFormat="1" ht="12.75" customHeight="1" x14ac:dyDescent="0.25">
      <c r="A26" s="72"/>
      <c r="B26" s="120" t="s">
        <v>30</v>
      </c>
      <c r="C26" s="121"/>
      <c r="D26" s="74" t="s">
        <v>18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6">
        <v>0</v>
      </c>
      <c r="K26" s="75">
        <v>0</v>
      </c>
      <c r="L26" s="75">
        <v>0</v>
      </c>
      <c r="M26" s="77">
        <v>0</v>
      </c>
      <c r="N26" s="75">
        <v>0</v>
      </c>
    </row>
    <row r="27" spans="1:14" s="6" customFormat="1" ht="12.75" customHeight="1" x14ac:dyDescent="0.25">
      <c r="A27" s="72"/>
      <c r="B27" s="120" t="s">
        <v>31</v>
      </c>
      <c r="C27" s="121"/>
      <c r="D27" s="74" t="s">
        <v>18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6">
        <v>0</v>
      </c>
      <c r="K27" s="75">
        <v>0</v>
      </c>
      <c r="L27" s="75">
        <v>0</v>
      </c>
      <c r="M27" s="77">
        <v>0</v>
      </c>
      <c r="N27" s="75">
        <v>0</v>
      </c>
    </row>
    <row r="28" spans="1:14" s="6" customFormat="1" ht="12.75" customHeight="1" x14ac:dyDescent="0.25">
      <c r="A28" s="72"/>
      <c r="B28" s="122" t="s">
        <v>32</v>
      </c>
      <c r="C28" s="75" t="s">
        <v>33</v>
      </c>
      <c r="D28" s="74" t="s">
        <v>18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6">
        <v>0</v>
      </c>
      <c r="K28" s="75">
        <v>0</v>
      </c>
      <c r="L28" s="75">
        <v>0</v>
      </c>
      <c r="M28" s="77">
        <v>0</v>
      </c>
      <c r="N28" s="75">
        <v>0</v>
      </c>
    </row>
    <row r="29" spans="1:14" s="6" customFormat="1" ht="12.75" customHeight="1" x14ac:dyDescent="0.25">
      <c r="A29" s="72"/>
      <c r="B29" s="123"/>
      <c r="C29" s="75" t="s">
        <v>34</v>
      </c>
      <c r="D29" s="74" t="s">
        <v>18</v>
      </c>
      <c r="E29" s="75">
        <v>1</v>
      </c>
      <c r="F29" s="75">
        <v>1</v>
      </c>
      <c r="G29" s="75">
        <v>0</v>
      </c>
      <c r="H29" s="75">
        <v>0</v>
      </c>
      <c r="I29" s="75">
        <v>0</v>
      </c>
      <c r="J29" s="76">
        <v>1</v>
      </c>
      <c r="K29" s="75">
        <v>1</v>
      </c>
      <c r="L29" s="75">
        <v>0</v>
      </c>
      <c r="M29" s="77">
        <v>0</v>
      </c>
      <c r="N29" s="75">
        <v>0</v>
      </c>
    </row>
    <row r="30" spans="1:14" s="6" customFormat="1" ht="12.75" customHeight="1" x14ac:dyDescent="0.25">
      <c r="A30" s="72"/>
      <c r="B30" s="124"/>
      <c r="C30" s="75" t="s">
        <v>35</v>
      </c>
      <c r="D30" s="74" t="s">
        <v>18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6">
        <v>0</v>
      </c>
      <c r="K30" s="75">
        <v>0</v>
      </c>
      <c r="L30" s="75">
        <v>0</v>
      </c>
      <c r="M30" s="77">
        <v>0</v>
      </c>
      <c r="N30" s="75">
        <v>0</v>
      </c>
    </row>
    <row r="31" spans="1:14" s="6" customFormat="1" ht="47.25" customHeight="1" x14ac:dyDescent="0.25">
      <c r="A31" s="72"/>
      <c r="B31" s="78" t="s">
        <v>36</v>
      </c>
      <c r="C31" s="77"/>
      <c r="D31" s="79" t="s">
        <v>37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</row>
    <row r="32" spans="1:14" s="6" customFormat="1" ht="42.75" customHeight="1" x14ac:dyDescent="0.25">
      <c r="A32" s="80"/>
      <c r="B32" s="125" t="s">
        <v>9</v>
      </c>
      <c r="C32" s="125"/>
      <c r="D32" s="81" t="s">
        <v>38</v>
      </c>
      <c r="E32" s="81" t="s">
        <v>39</v>
      </c>
      <c r="F32" s="82"/>
      <c r="G32" s="82"/>
      <c r="H32" s="72"/>
      <c r="I32" s="72"/>
      <c r="J32" s="72"/>
      <c r="K32" s="72"/>
      <c r="L32" s="72"/>
      <c r="M32" s="72"/>
      <c r="N32" s="72"/>
    </row>
    <row r="33" spans="1:5" s="6" customFormat="1" ht="12.75" customHeight="1" x14ac:dyDescent="0.25">
      <c r="A33" s="72"/>
      <c r="B33" s="74" t="s">
        <v>20</v>
      </c>
      <c r="C33" s="75" t="s">
        <v>20</v>
      </c>
      <c r="D33" s="75">
        <v>0</v>
      </c>
      <c r="E33" s="75">
        <v>1</v>
      </c>
    </row>
    <row r="34" spans="1:5" s="6" customFormat="1" ht="12.75" customHeight="1" x14ac:dyDescent="0.25">
      <c r="A34" s="72"/>
      <c r="B34" s="122" t="s">
        <v>21</v>
      </c>
      <c r="C34" s="75" t="s">
        <v>22</v>
      </c>
      <c r="D34" s="75">
        <v>0</v>
      </c>
      <c r="E34" s="75">
        <v>1</v>
      </c>
    </row>
    <row r="35" spans="1:5" s="6" customFormat="1" ht="12.75" customHeight="1" x14ac:dyDescent="0.25">
      <c r="A35" s="72"/>
      <c r="B35" s="123"/>
      <c r="C35" s="75" t="s">
        <v>40</v>
      </c>
      <c r="D35" s="75">
        <v>0</v>
      </c>
      <c r="E35" s="75">
        <v>5</v>
      </c>
    </row>
    <row r="36" spans="1:5" s="6" customFormat="1" ht="12.75" customHeight="1" x14ac:dyDescent="0.25">
      <c r="A36" s="72"/>
      <c r="B36" s="123"/>
      <c r="C36" s="75" t="s">
        <v>41</v>
      </c>
      <c r="D36" s="75">
        <v>0</v>
      </c>
      <c r="E36" s="75">
        <v>1</v>
      </c>
    </row>
    <row r="37" spans="1:5" s="6" customFormat="1" ht="12.75" customHeight="1" x14ac:dyDescent="0.25">
      <c r="A37" s="72"/>
      <c r="B37" s="124"/>
      <c r="C37" s="75" t="s">
        <v>25</v>
      </c>
      <c r="D37" s="75">
        <v>0</v>
      </c>
      <c r="E37" s="75">
        <v>2</v>
      </c>
    </row>
    <row r="38" spans="1:5" s="6" customFormat="1" ht="12.75" customHeight="1" x14ac:dyDescent="0.25">
      <c r="A38" s="72"/>
      <c r="B38" s="122" t="s">
        <v>26</v>
      </c>
      <c r="C38" s="75" t="s">
        <v>27</v>
      </c>
      <c r="D38" s="75">
        <v>1</v>
      </c>
      <c r="E38" s="75">
        <v>1</v>
      </c>
    </row>
    <row r="39" spans="1:5" s="6" customFormat="1" ht="12.75" customHeight="1" x14ac:dyDescent="0.25">
      <c r="A39" s="72"/>
      <c r="B39" s="124"/>
      <c r="C39" s="75" t="s">
        <v>28</v>
      </c>
      <c r="D39" s="75">
        <v>0</v>
      </c>
      <c r="E39" s="75">
        <v>0</v>
      </c>
    </row>
    <row r="40" spans="1:5" s="6" customFormat="1" ht="12.75" customHeight="1" x14ac:dyDescent="0.25">
      <c r="A40" s="72"/>
      <c r="B40" s="122" t="s">
        <v>32</v>
      </c>
      <c r="C40" s="75" t="s">
        <v>35</v>
      </c>
      <c r="D40" s="75">
        <v>0</v>
      </c>
      <c r="E40" s="75">
        <v>0</v>
      </c>
    </row>
    <row r="41" spans="1:5" s="6" customFormat="1" ht="12.75" customHeight="1" x14ac:dyDescent="0.25">
      <c r="A41" s="72"/>
      <c r="B41" s="123"/>
      <c r="C41" s="75" t="s">
        <v>33</v>
      </c>
      <c r="D41" s="75">
        <v>0</v>
      </c>
      <c r="E41" s="75">
        <v>0</v>
      </c>
    </row>
    <row r="42" spans="1:5" s="6" customFormat="1" ht="12.75" customHeight="1" x14ac:dyDescent="0.25">
      <c r="A42" s="72"/>
      <c r="B42" s="124"/>
      <c r="C42" s="75" t="s">
        <v>34</v>
      </c>
      <c r="D42" s="75">
        <v>0</v>
      </c>
      <c r="E42" s="75">
        <v>2</v>
      </c>
    </row>
    <row r="43" spans="1:5" s="6" customFormat="1" x14ac:dyDescent="0.25">
      <c r="A43" s="72"/>
      <c r="B43" s="72"/>
      <c r="C43" s="72"/>
      <c r="D43" s="72"/>
      <c r="E43" s="83">
        <v>13</v>
      </c>
    </row>
    <row r="44" spans="1:5" s="6" customFormat="1" ht="25.5" x14ac:dyDescent="0.25">
      <c r="A44" s="80"/>
      <c r="B44" s="119" t="s">
        <v>9</v>
      </c>
      <c r="C44" s="119"/>
      <c r="D44" s="84" t="s">
        <v>42</v>
      </c>
      <c r="E44" s="72"/>
    </row>
    <row r="45" spans="1:5" s="6" customFormat="1" ht="12.75" customHeight="1" x14ac:dyDescent="0.25">
      <c r="A45" s="72"/>
      <c r="B45" s="75" t="s">
        <v>20</v>
      </c>
      <c r="C45" s="75" t="s">
        <v>20</v>
      </c>
      <c r="D45" s="75">
        <v>0</v>
      </c>
      <c r="E45" s="72"/>
    </row>
    <row r="46" spans="1:5" s="6" customFormat="1" ht="12.75" customHeight="1" x14ac:dyDescent="0.25">
      <c r="A46" s="72"/>
      <c r="B46" s="122" t="s">
        <v>21</v>
      </c>
      <c r="C46" s="75" t="s">
        <v>22</v>
      </c>
      <c r="D46" s="75">
        <v>0</v>
      </c>
      <c r="E46" s="72"/>
    </row>
    <row r="47" spans="1:5" s="6" customFormat="1" ht="12.75" customHeight="1" x14ac:dyDescent="0.25">
      <c r="A47" s="72"/>
      <c r="B47" s="123"/>
      <c r="C47" s="75" t="s">
        <v>40</v>
      </c>
      <c r="D47" s="75">
        <v>0</v>
      </c>
      <c r="E47" s="72"/>
    </row>
    <row r="48" spans="1:5" s="6" customFormat="1" ht="12.75" customHeight="1" x14ac:dyDescent="0.25">
      <c r="A48" s="72"/>
      <c r="B48" s="123"/>
      <c r="C48" s="75" t="s">
        <v>41</v>
      </c>
      <c r="D48" s="75">
        <v>0</v>
      </c>
      <c r="E48" s="72"/>
    </row>
    <row r="49" spans="1:11" s="6" customFormat="1" ht="12.75" customHeight="1" x14ac:dyDescent="0.25">
      <c r="A49" s="72"/>
      <c r="B49" s="124"/>
      <c r="C49" s="75" t="s">
        <v>25</v>
      </c>
      <c r="D49" s="75">
        <v>0</v>
      </c>
      <c r="E49" s="72"/>
      <c r="F49" s="72"/>
      <c r="G49" s="72"/>
      <c r="H49" s="72"/>
      <c r="I49" s="72"/>
      <c r="J49" s="72"/>
      <c r="K49" s="72"/>
    </row>
    <row r="50" spans="1:11" s="6" customFormat="1" ht="12.75" customHeight="1" x14ac:dyDescent="0.25">
      <c r="A50" s="72"/>
      <c r="B50" s="122" t="s">
        <v>26</v>
      </c>
      <c r="C50" s="75" t="s">
        <v>27</v>
      </c>
      <c r="D50" s="75">
        <v>0</v>
      </c>
      <c r="E50" s="72"/>
      <c r="F50" s="72"/>
      <c r="G50" s="72"/>
      <c r="H50" s="72"/>
      <c r="I50" s="72"/>
      <c r="J50" s="72"/>
      <c r="K50" s="72"/>
    </row>
    <row r="51" spans="1:11" s="6" customFormat="1" ht="12.75" customHeight="1" x14ac:dyDescent="0.25">
      <c r="A51" s="72"/>
      <c r="B51" s="124"/>
      <c r="C51" s="75" t="s">
        <v>28</v>
      </c>
      <c r="D51" s="75">
        <v>0</v>
      </c>
      <c r="E51" s="72"/>
      <c r="F51" s="72"/>
      <c r="G51" s="72"/>
      <c r="H51" s="72"/>
      <c r="I51" s="72"/>
      <c r="J51" s="72"/>
      <c r="K51" s="72"/>
    </row>
    <row r="52" spans="1:11" s="6" customFormat="1" ht="12.75" customHeight="1" x14ac:dyDescent="0.25">
      <c r="A52" s="72"/>
      <c r="B52" s="120" t="s">
        <v>29</v>
      </c>
      <c r="C52" s="121"/>
      <c r="D52" s="75">
        <v>0</v>
      </c>
      <c r="E52" s="72"/>
      <c r="F52" s="72"/>
      <c r="G52" s="72"/>
      <c r="H52" s="72"/>
      <c r="I52" s="72"/>
      <c r="J52" s="72"/>
      <c r="K52" s="72"/>
    </row>
    <row r="53" spans="1:11" s="6" customFormat="1" ht="12.75" customHeight="1" x14ac:dyDescent="0.25">
      <c r="A53" s="72"/>
      <c r="B53" s="120" t="s">
        <v>30</v>
      </c>
      <c r="C53" s="121"/>
      <c r="D53" s="75">
        <v>0</v>
      </c>
      <c r="E53" s="72"/>
      <c r="F53" s="72"/>
      <c r="G53" s="72"/>
      <c r="H53" s="72"/>
      <c r="I53" s="72"/>
      <c r="J53" s="72"/>
      <c r="K53" s="72"/>
    </row>
    <row r="54" spans="1:11" s="6" customFormat="1" ht="12.75" customHeight="1" x14ac:dyDescent="0.25">
      <c r="A54" s="72"/>
      <c r="B54" s="120" t="s">
        <v>31</v>
      </c>
      <c r="C54" s="121"/>
      <c r="D54" s="75">
        <v>0</v>
      </c>
      <c r="E54" s="72"/>
      <c r="F54" s="72"/>
      <c r="G54" s="72"/>
      <c r="H54" s="72"/>
      <c r="I54" s="72"/>
      <c r="J54" s="72"/>
      <c r="K54" s="72"/>
    </row>
    <row r="55" spans="1:11" s="6" customFormat="1" ht="12.75" customHeight="1" x14ac:dyDescent="0.25">
      <c r="A55" s="72"/>
      <c r="B55" s="122" t="s">
        <v>32</v>
      </c>
      <c r="C55" s="75" t="s">
        <v>33</v>
      </c>
      <c r="D55" s="75">
        <v>0</v>
      </c>
      <c r="E55" s="72"/>
      <c r="F55" s="72"/>
      <c r="G55" s="72"/>
      <c r="H55" s="72"/>
      <c r="I55" s="72"/>
      <c r="J55" s="72"/>
      <c r="K55" s="72"/>
    </row>
    <row r="56" spans="1:11" s="6" customFormat="1" ht="12.75" customHeight="1" x14ac:dyDescent="0.25">
      <c r="A56" s="72"/>
      <c r="B56" s="123"/>
      <c r="C56" s="75" t="s">
        <v>34</v>
      </c>
      <c r="D56" s="75">
        <v>0</v>
      </c>
      <c r="E56" s="72"/>
      <c r="F56" s="72"/>
      <c r="G56" s="72"/>
      <c r="H56" s="72"/>
      <c r="I56" s="72"/>
      <c r="J56" s="72"/>
      <c r="K56" s="72"/>
    </row>
    <row r="57" spans="1:11" s="6" customFormat="1" ht="12.75" customHeight="1" x14ac:dyDescent="0.25">
      <c r="A57" s="85"/>
      <c r="B57" s="124"/>
      <c r="C57" s="75" t="s">
        <v>35</v>
      </c>
      <c r="D57" s="75">
        <v>0</v>
      </c>
      <c r="E57" s="72"/>
      <c r="F57" s="72"/>
      <c r="G57" s="72"/>
      <c r="H57" s="72"/>
      <c r="I57" s="72"/>
      <c r="J57" s="72"/>
      <c r="K57" s="72"/>
    </row>
    <row r="58" spans="1:11" s="6" customForma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</row>
    <row r="59" spans="1:11" s="6" customFormat="1" ht="28.5" customHeight="1" x14ac:dyDescent="0.25">
      <c r="A59" s="80"/>
      <c r="B59" s="119" t="s">
        <v>9</v>
      </c>
      <c r="C59" s="119"/>
      <c r="D59" s="84" t="s">
        <v>10</v>
      </c>
      <c r="E59" s="84" t="s">
        <v>43</v>
      </c>
      <c r="F59" s="84" t="s">
        <v>12</v>
      </c>
      <c r="G59" s="84" t="s">
        <v>13</v>
      </c>
      <c r="H59" s="84" t="s">
        <v>14</v>
      </c>
      <c r="I59" s="86" t="s">
        <v>44</v>
      </c>
      <c r="J59" s="87"/>
      <c r="K59" s="88"/>
    </row>
    <row r="60" spans="1:11" s="6" customFormat="1" ht="15" customHeight="1" x14ac:dyDescent="0.25">
      <c r="A60" s="72"/>
      <c r="B60" s="131" t="s">
        <v>45</v>
      </c>
      <c r="C60" s="131" t="s">
        <v>46</v>
      </c>
      <c r="D60" s="74" t="s">
        <v>18</v>
      </c>
      <c r="E60" s="75">
        <v>0</v>
      </c>
      <c r="F60" s="75">
        <v>0</v>
      </c>
      <c r="G60" s="75">
        <v>0</v>
      </c>
      <c r="H60" s="75">
        <v>0</v>
      </c>
      <c r="I60" s="89"/>
      <c r="J60" s="72"/>
      <c r="K60" s="72"/>
    </row>
    <row r="61" spans="1:11" s="6" customFormat="1" x14ac:dyDescent="0.25">
      <c r="A61" s="72"/>
      <c r="B61" s="131"/>
      <c r="C61" s="131"/>
      <c r="D61" s="74" t="s">
        <v>19</v>
      </c>
      <c r="E61" s="75">
        <v>0</v>
      </c>
      <c r="F61" s="75">
        <v>0</v>
      </c>
      <c r="G61" s="75">
        <v>0</v>
      </c>
      <c r="H61" s="75">
        <v>0</v>
      </c>
      <c r="I61" s="89"/>
      <c r="J61" s="72"/>
      <c r="K61" s="72"/>
    </row>
    <row r="62" spans="1:11" s="6" customFormat="1" ht="15" customHeight="1" x14ac:dyDescent="0.25">
      <c r="A62" s="72"/>
      <c r="B62" s="131"/>
      <c r="C62" s="131" t="s">
        <v>47</v>
      </c>
      <c r="D62" s="74" t="s">
        <v>18</v>
      </c>
      <c r="E62" s="75">
        <v>0</v>
      </c>
      <c r="F62" s="75">
        <v>0</v>
      </c>
      <c r="G62" s="75">
        <v>0</v>
      </c>
      <c r="H62" s="75">
        <v>0</v>
      </c>
      <c r="I62" s="89"/>
      <c r="J62" s="72"/>
      <c r="K62" s="72"/>
    </row>
    <row r="63" spans="1:11" s="6" customFormat="1" x14ac:dyDescent="0.25">
      <c r="A63" s="72"/>
      <c r="B63" s="131"/>
      <c r="C63" s="131"/>
      <c r="D63" s="74" t="s">
        <v>19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2"/>
      <c r="K63" s="72"/>
    </row>
    <row r="64" spans="1:11" s="6" customFormat="1" x14ac:dyDescent="0.25">
      <c r="A64" s="72"/>
      <c r="B64" s="90"/>
      <c r="C64" s="90"/>
      <c r="D64" s="90"/>
      <c r="E64" s="82"/>
      <c r="F64" s="82"/>
      <c r="G64" s="82"/>
      <c r="H64" s="82"/>
      <c r="I64" s="72"/>
      <c r="J64" s="72"/>
      <c r="K64" s="72"/>
    </row>
    <row r="65" spans="1:23" s="6" customFormat="1" ht="18" customHeight="1" x14ac:dyDescent="0.25">
      <c r="A65" s="72"/>
      <c r="B65" s="87" t="s">
        <v>48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</row>
    <row r="66" spans="1:23" s="6" customFormat="1" ht="12.75" customHeight="1" x14ac:dyDescent="0.25">
      <c r="A66" s="117"/>
      <c r="B66" s="119" t="s">
        <v>9</v>
      </c>
      <c r="C66" s="132" t="s">
        <v>11</v>
      </c>
      <c r="D66" s="119" t="s">
        <v>12</v>
      </c>
      <c r="E66" s="119"/>
      <c r="F66" s="119"/>
      <c r="G66" s="119" t="s">
        <v>13</v>
      </c>
      <c r="H66" s="119"/>
      <c r="I66" s="119"/>
      <c r="J66" s="119" t="s">
        <v>14</v>
      </c>
      <c r="K66" s="119"/>
      <c r="L66" s="119"/>
      <c r="M66" s="119" t="s">
        <v>15</v>
      </c>
      <c r="N66" s="119"/>
      <c r="O66" s="119"/>
      <c r="P66" s="72"/>
      <c r="Q66" s="72"/>
      <c r="R66" s="91" t="s">
        <v>49</v>
      </c>
      <c r="S66" s="127" t="s">
        <v>50</v>
      </c>
      <c r="T66" s="128"/>
      <c r="U66" s="127" t="s">
        <v>51</v>
      </c>
      <c r="V66" s="128"/>
      <c r="W66" s="72"/>
    </row>
    <row r="67" spans="1:23" s="6" customFormat="1" ht="15" customHeight="1" x14ac:dyDescent="0.25">
      <c r="A67" s="117"/>
      <c r="B67" s="119"/>
      <c r="C67" s="133"/>
      <c r="D67" s="119" t="s">
        <v>52</v>
      </c>
      <c r="E67" s="119" t="s">
        <v>53</v>
      </c>
      <c r="F67" s="119" t="s">
        <v>54</v>
      </c>
      <c r="G67" s="119" t="s">
        <v>52</v>
      </c>
      <c r="H67" s="119" t="s">
        <v>53</v>
      </c>
      <c r="I67" s="119" t="s">
        <v>54</v>
      </c>
      <c r="J67" s="119" t="s">
        <v>52</v>
      </c>
      <c r="K67" s="119" t="s">
        <v>53</v>
      </c>
      <c r="L67" s="119" t="s">
        <v>54</v>
      </c>
      <c r="M67" s="119" t="s">
        <v>52</v>
      </c>
      <c r="N67" s="119" t="s">
        <v>53</v>
      </c>
      <c r="O67" s="119" t="s">
        <v>54</v>
      </c>
      <c r="P67" s="72"/>
      <c r="Q67" s="72"/>
      <c r="R67" s="72"/>
      <c r="S67" s="122" t="s">
        <v>55</v>
      </c>
      <c r="T67" s="122" t="s">
        <v>56</v>
      </c>
      <c r="U67" s="122" t="s">
        <v>57</v>
      </c>
      <c r="V67" s="122" t="s">
        <v>58</v>
      </c>
      <c r="W67" s="72"/>
    </row>
    <row r="68" spans="1:23" s="6" customFormat="1" ht="15" customHeight="1" x14ac:dyDescent="0.25">
      <c r="A68" s="117"/>
      <c r="B68" s="119"/>
      <c r="C68" s="125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72"/>
      <c r="Q68" s="72"/>
      <c r="R68" s="72"/>
      <c r="S68" s="124"/>
      <c r="T68" s="124"/>
      <c r="U68" s="124"/>
      <c r="V68" s="124"/>
      <c r="W68" s="72"/>
    </row>
    <row r="69" spans="1:23" s="6" customFormat="1" x14ac:dyDescent="0.25">
      <c r="A69" s="72"/>
      <c r="B69" s="92" t="s">
        <v>11</v>
      </c>
      <c r="C69" s="75">
        <v>0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93"/>
      <c r="Q69" s="93"/>
      <c r="R69" s="93"/>
      <c r="S69" s="75">
        <v>0</v>
      </c>
      <c r="T69" s="75">
        <v>0</v>
      </c>
      <c r="U69" s="75">
        <v>0</v>
      </c>
      <c r="V69" s="75">
        <v>0</v>
      </c>
      <c r="W69" s="72"/>
    </row>
    <row r="70" spans="1:23" s="6" customFormat="1" ht="13.5" customHeight="1" x14ac:dyDescent="0.25">
      <c r="A70" s="72"/>
      <c r="B70" s="75" t="s">
        <v>20</v>
      </c>
      <c r="C70" s="76">
        <v>0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6">
        <v>0</v>
      </c>
      <c r="P70" s="72"/>
      <c r="Q70" s="72"/>
      <c r="R70" s="72"/>
      <c r="S70" s="72"/>
      <c r="T70" s="72"/>
      <c r="U70" s="72"/>
      <c r="V70" s="72"/>
      <c r="W70" s="72"/>
    </row>
    <row r="71" spans="1:23" s="6" customFormat="1" ht="13.5" customHeight="1" x14ac:dyDescent="0.25">
      <c r="A71" s="72"/>
      <c r="B71" s="75" t="s">
        <v>23</v>
      </c>
      <c r="C71" s="75">
        <v>0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2"/>
      <c r="Q71" s="72"/>
      <c r="R71" s="72"/>
      <c r="S71" s="72"/>
      <c r="T71" s="72"/>
      <c r="U71" s="72"/>
      <c r="V71" s="72"/>
      <c r="W71" s="72"/>
    </row>
    <row r="72" spans="1:23" s="6" customFormat="1" ht="13.5" customHeight="1" x14ac:dyDescent="0.25">
      <c r="A72" s="72"/>
      <c r="B72" s="75" t="s">
        <v>25</v>
      </c>
      <c r="C72" s="76">
        <v>0</v>
      </c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6">
        <v>0</v>
      </c>
      <c r="P72" s="72"/>
      <c r="Q72" s="72"/>
      <c r="R72" s="72"/>
      <c r="S72" s="72"/>
      <c r="T72" s="72"/>
      <c r="U72" s="72"/>
      <c r="V72" s="72"/>
      <c r="W72" s="72"/>
    </row>
    <row r="73" spans="1:23" s="6" customFormat="1" ht="13.5" customHeight="1" x14ac:dyDescent="0.25">
      <c r="A73" s="72"/>
      <c r="B73" s="75" t="s">
        <v>27</v>
      </c>
      <c r="C73" s="75">
        <v>0</v>
      </c>
      <c r="D73" s="75">
        <v>0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5">
        <v>0</v>
      </c>
      <c r="P73" s="72"/>
      <c r="Q73" s="72"/>
      <c r="R73" s="91" t="s">
        <v>59</v>
      </c>
      <c r="S73" s="127" t="s">
        <v>60</v>
      </c>
      <c r="T73" s="128"/>
      <c r="U73" s="94" t="s">
        <v>55</v>
      </c>
      <c r="V73" s="72"/>
      <c r="W73" s="72"/>
    </row>
    <row r="74" spans="1:23" s="6" customFormat="1" ht="13.5" customHeight="1" x14ac:dyDescent="0.25">
      <c r="A74" s="72"/>
      <c r="B74" s="75" t="s">
        <v>28</v>
      </c>
      <c r="C74" s="76">
        <v>0</v>
      </c>
      <c r="D74" s="75">
        <v>0</v>
      </c>
      <c r="E74" s="75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6">
        <v>0</v>
      </c>
      <c r="P74" s="72"/>
      <c r="Q74" s="72"/>
      <c r="R74" s="72"/>
      <c r="S74" s="120" t="s">
        <v>61</v>
      </c>
      <c r="T74" s="121"/>
      <c r="U74" s="75">
        <v>0</v>
      </c>
      <c r="V74" s="72"/>
      <c r="W74" s="72"/>
    </row>
    <row r="75" spans="1:23" s="6" customFormat="1" ht="13.5" customHeight="1" x14ac:dyDescent="0.25">
      <c r="A75" s="72"/>
      <c r="B75" s="75" t="s">
        <v>29</v>
      </c>
      <c r="C75" s="75">
        <v>0</v>
      </c>
      <c r="D75" s="75">
        <v>0</v>
      </c>
      <c r="E75" s="75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5">
        <v>0</v>
      </c>
      <c r="P75" s="72"/>
      <c r="Q75" s="72"/>
      <c r="R75" s="72"/>
      <c r="S75" s="120" t="s">
        <v>62</v>
      </c>
      <c r="T75" s="121"/>
      <c r="U75" s="75">
        <v>0</v>
      </c>
      <c r="V75" s="72"/>
      <c r="W75" s="72"/>
    </row>
    <row r="76" spans="1:23" s="6" customFormat="1" ht="13.5" customHeight="1" x14ac:dyDescent="0.25">
      <c r="A76" s="72"/>
      <c r="B76" s="75" t="s">
        <v>31</v>
      </c>
      <c r="C76" s="76">
        <v>0</v>
      </c>
      <c r="D76" s="75">
        <v>0</v>
      </c>
      <c r="E76" s="75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6">
        <v>0</v>
      </c>
      <c r="P76" s="72"/>
      <c r="Q76" s="72"/>
      <c r="R76" s="72"/>
      <c r="S76" s="72"/>
      <c r="T76" s="72"/>
      <c r="U76" s="72"/>
      <c r="V76" s="72"/>
      <c r="W76" s="72"/>
    </row>
    <row r="77" spans="1:23" s="6" customForma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</row>
    <row r="78" spans="1:23" s="6" customFormat="1" ht="15" customHeight="1" x14ac:dyDescent="0.25">
      <c r="A78" s="117"/>
      <c r="B78" s="119" t="s">
        <v>63</v>
      </c>
      <c r="C78" s="119"/>
      <c r="D78" s="119" t="s">
        <v>11</v>
      </c>
      <c r="E78" s="119"/>
      <c r="F78" s="119" t="s">
        <v>12</v>
      </c>
      <c r="G78" s="119"/>
      <c r="H78" s="119" t="s">
        <v>13</v>
      </c>
      <c r="I78" s="119"/>
      <c r="J78" s="119" t="s">
        <v>14</v>
      </c>
      <c r="K78" s="119"/>
      <c r="L78" s="119" t="s">
        <v>15</v>
      </c>
      <c r="M78" s="119"/>
      <c r="N78" s="72"/>
      <c r="O78" s="72"/>
      <c r="P78" s="91" t="s">
        <v>19</v>
      </c>
      <c r="Q78" s="119" t="s">
        <v>64</v>
      </c>
      <c r="R78" s="119"/>
      <c r="S78" s="119"/>
      <c r="T78" s="119"/>
      <c r="U78" s="119"/>
      <c r="V78" s="73" t="s">
        <v>55</v>
      </c>
      <c r="W78" s="72"/>
    </row>
    <row r="79" spans="1:23" s="6" customFormat="1" ht="15" customHeight="1" x14ac:dyDescent="0.25">
      <c r="A79" s="117"/>
      <c r="B79" s="119"/>
      <c r="C79" s="119"/>
      <c r="D79" s="73" t="s">
        <v>49</v>
      </c>
      <c r="E79" s="73" t="s">
        <v>65</v>
      </c>
      <c r="F79" s="73" t="s">
        <v>49</v>
      </c>
      <c r="G79" s="73" t="s">
        <v>65</v>
      </c>
      <c r="H79" s="73" t="s">
        <v>49</v>
      </c>
      <c r="I79" s="73" t="s">
        <v>65</v>
      </c>
      <c r="J79" s="73" t="s">
        <v>49</v>
      </c>
      <c r="K79" s="73" t="s">
        <v>65</v>
      </c>
      <c r="L79" s="73" t="s">
        <v>49</v>
      </c>
      <c r="M79" s="73" t="s">
        <v>65</v>
      </c>
      <c r="N79" s="72"/>
      <c r="O79" s="72"/>
      <c r="P79" s="72"/>
      <c r="Q79" s="126" t="s">
        <v>66</v>
      </c>
      <c r="R79" s="126"/>
      <c r="S79" s="126"/>
      <c r="T79" s="126"/>
      <c r="U79" s="126"/>
      <c r="V79" s="75">
        <v>3</v>
      </c>
      <c r="W79" s="83"/>
    </row>
    <row r="80" spans="1:23" s="6" customFormat="1" ht="12.75" customHeight="1" x14ac:dyDescent="0.25">
      <c r="A80" s="72"/>
      <c r="B80" s="118" t="s">
        <v>67</v>
      </c>
      <c r="C80" s="118"/>
      <c r="D80" s="75">
        <v>55</v>
      </c>
      <c r="E80" s="75">
        <v>19</v>
      </c>
      <c r="F80" s="75">
        <v>8</v>
      </c>
      <c r="G80" s="75">
        <v>6</v>
      </c>
      <c r="H80" s="75">
        <v>21</v>
      </c>
      <c r="I80" s="75">
        <v>4</v>
      </c>
      <c r="J80" s="75">
        <v>20</v>
      </c>
      <c r="K80" s="75">
        <v>9</v>
      </c>
      <c r="L80" s="75">
        <v>6</v>
      </c>
      <c r="M80" s="75">
        <v>0</v>
      </c>
      <c r="N80" s="72"/>
      <c r="O80" s="72"/>
      <c r="P80" s="72"/>
      <c r="Q80" s="126" t="s">
        <v>68</v>
      </c>
      <c r="R80" s="126"/>
      <c r="S80" s="126"/>
      <c r="T80" s="126"/>
      <c r="U80" s="126"/>
      <c r="V80" s="75">
        <v>0</v>
      </c>
      <c r="W80" s="72"/>
    </row>
    <row r="81" spans="1:22" s="6" customFormat="1" ht="12.75" customHeight="1" x14ac:dyDescent="0.25">
      <c r="A81" s="72"/>
      <c r="B81" s="118" t="s">
        <v>69</v>
      </c>
      <c r="C81" s="118"/>
      <c r="D81" s="75">
        <v>0</v>
      </c>
      <c r="E81" s="75">
        <v>0</v>
      </c>
      <c r="F81" s="89">
        <v>0</v>
      </c>
      <c r="G81" s="89">
        <v>0</v>
      </c>
      <c r="H81" s="75">
        <v>0</v>
      </c>
      <c r="I81" s="75">
        <v>0</v>
      </c>
      <c r="J81" s="75">
        <v>0</v>
      </c>
      <c r="K81" s="75">
        <v>0</v>
      </c>
      <c r="L81" s="75">
        <v>0</v>
      </c>
      <c r="M81" s="75">
        <v>0</v>
      </c>
      <c r="N81" s="72"/>
      <c r="O81" s="72"/>
      <c r="P81" s="72"/>
      <c r="Q81" s="126" t="s">
        <v>70</v>
      </c>
      <c r="R81" s="126"/>
      <c r="S81" s="126"/>
      <c r="T81" s="126"/>
      <c r="U81" s="126"/>
      <c r="V81" s="75">
        <v>0</v>
      </c>
    </row>
    <row r="82" spans="1:22" s="6" customFormat="1" ht="12.75" customHeight="1" x14ac:dyDescent="0.25">
      <c r="A82" s="72"/>
      <c r="B82" s="118" t="s">
        <v>71</v>
      </c>
      <c r="C82" s="118"/>
      <c r="D82" s="75">
        <v>0</v>
      </c>
      <c r="E82" s="75">
        <v>0</v>
      </c>
      <c r="F82" s="75">
        <v>0</v>
      </c>
      <c r="G82" s="75">
        <v>0</v>
      </c>
      <c r="H82" s="75">
        <v>0</v>
      </c>
      <c r="I82" s="75">
        <v>0</v>
      </c>
      <c r="J82" s="75">
        <v>0</v>
      </c>
      <c r="K82" s="75">
        <v>0</v>
      </c>
      <c r="L82" s="75">
        <v>0</v>
      </c>
      <c r="M82" s="75">
        <v>0</v>
      </c>
      <c r="N82" s="72"/>
      <c r="O82" s="72"/>
      <c r="P82" s="72"/>
      <c r="Q82" s="72"/>
      <c r="R82" s="72"/>
      <c r="S82" s="72"/>
      <c r="T82" s="72"/>
      <c r="U82" s="72"/>
      <c r="V82" s="72"/>
    </row>
    <row r="83" spans="1:22" s="6" customFormat="1" ht="12.75" customHeight="1" x14ac:dyDescent="0.25">
      <c r="A83" s="72"/>
      <c r="B83" s="118" t="s">
        <v>72</v>
      </c>
      <c r="C83" s="118"/>
      <c r="D83" s="75">
        <v>23</v>
      </c>
      <c r="E83" s="75">
        <v>9</v>
      </c>
      <c r="F83" s="75">
        <v>9</v>
      </c>
      <c r="G83" s="75">
        <v>8</v>
      </c>
      <c r="H83" s="75">
        <v>5</v>
      </c>
      <c r="I83" s="75">
        <v>0</v>
      </c>
      <c r="J83" s="75">
        <v>9</v>
      </c>
      <c r="K83" s="75">
        <v>1</v>
      </c>
      <c r="L83" s="75">
        <v>0</v>
      </c>
      <c r="M83" s="75">
        <v>0</v>
      </c>
      <c r="N83" s="72"/>
      <c r="O83" s="72"/>
      <c r="P83" s="72"/>
      <c r="Q83" s="72"/>
      <c r="R83" s="72"/>
      <c r="S83" s="72"/>
      <c r="T83" s="72"/>
      <c r="U83" s="72"/>
      <c r="V83" s="72"/>
    </row>
    <row r="84" spans="1:22" s="6" customFormat="1" ht="12.75" customHeight="1" x14ac:dyDescent="0.25">
      <c r="A84" s="72"/>
      <c r="B84" s="118" t="s">
        <v>73</v>
      </c>
      <c r="C84" s="118"/>
      <c r="D84" s="75">
        <v>3</v>
      </c>
      <c r="E84" s="75">
        <v>3</v>
      </c>
      <c r="F84" s="75">
        <v>0</v>
      </c>
      <c r="G84" s="75">
        <v>0</v>
      </c>
      <c r="H84" s="75">
        <v>0</v>
      </c>
      <c r="I84" s="75">
        <v>2</v>
      </c>
      <c r="J84" s="75">
        <v>3</v>
      </c>
      <c r="K84" s="75">
        <v>1</v>
      </c>
      <c r="L84" s="75">
        <v>0</v>
      </c>
      <c r="M84" s="75">
        <v>0</v>
      </c>
      <c r="N84" s="83"/>
      <c r="O84" s="72"/>
      <c r="P84" s="72"/>
      <c r="Q84" s="72"/>
      <c r="R84" s="72"/>
      <c r="S84" s="72"/>
      <c r="T84" s="72"/>
      <c r="U84" s="72"/>
      <c r="V84" s="72"/>
    </row>
    <row r="85" spans="1:22" s="6" customForma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</row>
    <row r="86" spans="1:22" s="6" customFormat="1" ht="15" customHeight="1" x14ac:dyDescent="0.25">
      <c r="A86" s="117"/>
      <c r="B86" s="119" t="s">
        <v>74</v>
      </c>
      <c r="C86" s="119"/>
      <c r="D86" s="119"/>
      <c r="E86" s="119"/>
      <c r="F86" s="119" t="s">
        <v>11</v>
      </c>
      <c r="G86" s="119"/>
      <c r="H86" s="119" t="s">
        <v>12</v>
      </c>
      <c r="I86" s="119"/>
      <c r="J86" s="119" t="s">
        <v>13</v>
      </c>
      <c r="K86" s="119"/>
      <c r="L86" s="119" t="s">
        <v>14</v>
      </c>
      <c r="M86" s="119"/>
      <c r="N86" s="119" t="s">
        <v>15</v>
      </c>
      <c r="O86" s="119"/>
      <c r="P86" s="72"/>
      <c r="Q86" s="119" t="s">
        <v>75</v>
      </c>
      <c r="R86" s="119"/>
      <c r="S86" s="119"/>
      <c r="T86" s="119"/>
      <c r="U86" s="119"/>
      <c r="V86" s="72"/>
    </row>
    <row r="87" spans="1:22" s="6" customFormat="1" ht="15" customHeight="1" x14ac:dyDescent="0.25">
      <c r="A87" s="117"/>
      <c r="B87" s="119"/>
      <c r="C87" s="119"/>
      <c r="D87" s="119"/>
      <c r="E87" s="119"/>
      <c r="F87" s="73" t="s">
        <v>55</v>
      </c>
      <c r="G87" s="73" t="s">
        <v>76</v>
      </c>
      <c r="H87" s="73" t="s">
        <v>55</v>
      </c>
      <c r="I87" s="73" t="s">
        <v>76</v>
      </c>
      <c r="J87" s="73" t="s">
        <v>55</v>
      </c>
      <c r="K87" s="73" t="s">
        <v>76</v>
      </c>
      <c r="L87" s="73" t="s">
        <v>55</v>
      </c>
      <c r="M87" s="73" t="s">
        <v>76</v>
      </c>
      <c r="N87" s="73" t="s">
        <v>55</v>
      </c>
      <c r="O87" s="73" t="s">
        <v>76</v>
      </c>
      <c r="P87" s="72"/>
      <c r="Q87" s="95" t="s">
        <v>77</v>
      </c>
      <c r="R87" s="96"/>
      <c r="S87" s="96"/>
      <c r="T87" s="97"/>
      <c r="U87" s="98">
        <v>0</v>
      </c>
      <c r="V87" s="72"/>
    </row>
    <row r="88" spans="1:22" s="6" customFormat="1" ht="12" customHeight="1" x14ac:dyDescent="0.25">
      <c r="A88" s="72"/>
      <c r="B88" s="118" t="s">
        <v>78</v>
      </c>
      <c r="C88" s="118"/>
      <c r="D88" s="118"/>
      <c r="E88" s="118"/>
      <c r="F88" s="75">
        <v>12</v>
      </c>
      <c r="G88" s="99"/>
      <c r="H88" s="75">
        <v>0</v>
      </c>
      <c r="I88" s="99"/>
      <c r="J88" s="75">
        <v>4</v>
      </c>
      <c r="K88" s="99"/>
      <c r="L88" s="75">
        <v>8</v>
      </c>
      <c r="M88" s="99"/>
      <c r="N88" s="75">
        <v>0</v>
      </c>
      <c r="O88" s="99"/>
      <c r="P88" s="72"/>
      <c r="Q88" s="100" t="s">
        <v>79</v>
      </c>
      <c r="R88" s="101"/>
      <c r="S88" s="101"/>
      <c r="T88" s="102"/>
      <c r="U88" s="77">
        <v>1</v>
      </c>
      <c r="V88" s="72"/>
    </row>
    <row r="89" spans="1:22" s="6" customFormat="1" ht="12" customHeight="1" x14ac:dyDescent="0.25">
      <c r="A89" s="72"/>
      <c r="B89" s="118" t="s">
        <v>80</v>
      </c>
      <c r="C89" s="118"/>
      <c r="D89" s="118"/>
      <c r="E89" s="118"/>
      <c r="F89" s="75">
        <v>12</v>
      </c>
      <c r="G89" s="75">
        <v>0</v>
      </c>
      <c r="H89" s="75">
        <v>0</v>
      </c>
      <c r="I89" s="75">
        <v>0</v>
      </c>
      <c r="J89" s="75">
        <v>4</v>
      </c>
      <c r="K89" s="75">
        <v>0</v>
      </c>
      <c r="L89" s="75">
        <v>8</v>
      </c>
      <c r="M89" s="75">
        <v>0</v>
      </c>
      <c r="N89" s="75">
        <v>0</v>
      </c>
      <c r="O89" s="75">
        <v>0</v>
      </c>
      <c r="P89" s="72"/>
      <c r="Q89" s="95" t="s">
        <v>81</v>
      </c>
      <c r="R89" s="96"/>
      <c r="S89" s="96"/>
      <c r="T89" s="97"/>
      <c r="U89" s="103">
        <v>39</v>
      </c>
      <c r="V89" s="72"/>
    </row>
    <row r="90" spans="1:22" s="6" customFormat="1" ht="12" customHeight="1" x14ac:dyDescent="0.25">
      <c r="A90" s="72"/>
      <c r="B90" s="118" t="s">
        <v>82</v>
      </c>
      <c r="C90" s="118"/>
      <c r="D90" s="118"/>
      <c r="E90" s="118"/>
      <c r="F90" s="75">
        <v>1</v>
      </c>
      <c r="G90" s="75">
        <v>0</v>
      </c>
      <c r="H90" s="75">
        <v>0</v>
      </c>
      <c r="I90" s="75">
        <v>0</v>
      </c>
      <c r="J90" s="75">
        <v>1</v>
      </c>
      <c r="K90" s="75">
        <v>0</v>
      </c>
      <c r="L90" s="75">
        <v>0</v>
      </c>
      <c r="M90" s="75">
        <v>0</v>
      </c>
      <c r="N90" s="75">
        <v>0</v>
      </c>
      <c r="O90" s="75">
        <v>0</v>
      </c>
      <c r="P90" s="72"/>
      <c r="Q90" s="104" t="s">
        <v>83</v>
      </c>
      <c r="R90" s="105"/>
      <c r="S90" s="105"/>
      <c r="T90" s="106"/>
      <c r="U90" s="77">
        <v>1</v>
      </c>
      <c r="V90" s="72"/>
    </row>
    <row r="91" spans="1:22" s="6" customFormat="1" ht="12" customHeight="1" x14ac:dyDescent="0.25">
      <c r="A91" s="72"/>
      <c r="B91" s="118" t="s">
        <v>84</v>
      </c>
      <c r="C91" s="118"/>
      <c r="D91" s="118"/>
      <c r="E91" s="118"/>
      <c r="F91" s="75">
        <v>0</v>
      </c>
      <c r="G91" s="75">
        <v>0</v>
      </c>
      <c r="H91" s="75">
        <v>0</v>
      </c>
      <c r="I91" s="75">
        <v>0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5">
        <v>0</v>
      </c>
      <c r="P91" s="72"/>
      <c r="Q91" s="72"/>
      <c r="R91" s="72"/>
      <c r="S91" s="72"/>
      <c r="T91" s="72"/>
      <c r="U91" s="72"/>
      <c r="V91" s="72"/>
    </row>
    <row r="92" spans="1:22" s="6" customFormat="1" ht="12" customHeight="1" x14ac:dyDescent="0.25">
      <c r="A92" s="72"/>
      <c r="B92" s="118" t="s">
        <v>85</v>
      </c>
      <c r="C92" s="118"/>
      <c r="D92" s="118"/>
      <c r="E92" s="118"/>
      <c r="F92" s="75">
        <v>0</v>
      </c>
      <c r="G92" s="75">
        <v>0</v>
      </c>
      <c r="H92" s="75">
        <v>0</v>
      </c>
      <c r="I92" s="75">
        <v>0</v>
      </c>
      <c r="J92" s="75">
        <v>0</v>
      </c>
      <c r="K92" s="75">
        <v>0</v>
      </c>
      <c r="L92" s="75">
        <v>0</v>
      </c>
      <c r="M92" s="75">
        <v>0</v>
      </c>
      <c r="N92" s="75">
        <v>0</v>
      </c>
      <c r="O92" s="75">
        <v>0</v>
      </c>
      <c r="P92" s="72"/>
      <c r="Q92" s="72"/>
      <c r="R92" s="72"/>
      <c r="S92" s="72"/>
      <c r="T92" s="72"/>
      <c r="U92" s="72"/>
      <c r="V92" s="72"/>
    </row>
    <row r="93" spans="1:22" s="6" customFormat="1" ht="12" customHeight="1" x14ac:dyDescent="0.25">
      <c r="A93" s="72"/>
      <c r="B93" s="118" t="s">
        <v>86</v>
      </c>
      <c r="C93" s="118"/>
      <c r="D93" s="118"/>
      <c r="E93" s="118"/>
      <c r="F93" s="75">
        <v>0</v>
      </c>
      <c r="G93" s="75">
        <v>0</v>
      </c>
      <c r="H93" s="75">
        <v>0</v>
      </c>
      <c r="I93" s="75">
        <v>0</v>
      </c>
      <c r="J93" s="75">
        <v>0</v>
      </c>
      <c r="K93" s="75">
        <v>0</v>
      </c>
      <c r="L93" s="75">
        <v>0</v>
      </c>
      <c r="M93" s="75">
        <v>0</v>
      </c>
      <c r="N93" s="75">
        <v>0</v>
      </c>
      <c r="O93" s="75">
        <v>0</v>
      </c>
      <c r="P93" s="72"/>
      <c r="Q93" s="73" t="s">
        <v>87</v>
      </c>
      <c r="R93" s="73"/>
      <c r="S93" s="73"/>
      <c r="T93" s="72"/>
      <c r="U93" s="72"/>
      <c r="V93" s="72"/>
    </row>
    <row r="94" spans="1:22" s="6" customFormat="1" ht="12" customHeight="1" x14ac:dyDescent="0.25">
      <c r="A94" s="72"/>
      <c r="B94" s="118" t="s">
        <v>88</v>
      </c>
      <c r="C94" s="118"/>
      <c r="D94" s="118"/>
      <c r="E94" s="118"/>
      <c r="F94" s="75">
        <v>0</v>
      </c>
      <c r="G94" s="75">
        <v>0</v>
      </c>
      <c r="H94" s="75">
        <v>0</v>
      </c>
      <c r="I94" s="75">
        <v>0</v>
      </c>
      <c r="J94" s="75">
        <v>0</v>
      </c>
      <c r="K94" s="75">
        <v>0</v>
      </c>
      <c r="L94" s="75">
        <v>0</v>
      </c>
      <c r="M94" s="75">
        <v>0</v>
      </c>
      <c r="N94" s="75">
        <v>0</v>
      </c>
      <c r="O94" s="75">
        <v>0</v>
      </c>
      <c r="P94" s="72"/>
      <c r="Q94" s="95" t="s">
        <v>89</v>
      </c>
      <c r="R94" s="97"/>
      <c r="S94" s="77">
        <v>7</v>
      </c>
      <c r="T94" s="72"/>
      <c r="U94" s="72"/>
      <c r="V94" s="72"/>
    </row>
    <row r="95" spans="1:22" s="6" customFormat="1" ht="12" customHeight="1" x14ac:dyDescent="0.25">
      <c r="A95" s="72"/>
      <c r="B95" s="118" t="s">
        <v>90</v>
      </c>
      <c r="C95" s="118"/>
      <c r="D95" s="118"/>
      <c r="E95" s="118"/>
      <c r="F95" s="75">
        <v>0</v>
      </c>
      <c r="G95" s="75">
        <v>0</v>
      </c>
      <c r="H95" s="75">
        <v>0</v>
      </c>
      <c r="I95" s="75">
        <v>0</v>
      </c>
      <c r="J95" s="75">
        <v>0</v>
      </c>
      <c r="K95" s="75">
        <v>0</v>
      </c>
      <c r="L95" s="75">
        <v>0</v>
      </c>
      <c r="M95" s="75">
        <v>0</v>
      </c>
      <c r="N95" s="75">
        <v>0</v>
      </c>
      <c r="O95" s="75">
        <v>0</v>
      </c>
      <c r="P95" s="72"/>
      <c r="Q95" s="72"/>
      <c r="R95" s="72"/>
      <c r="S95" s="72"/>
      <c r="T95" s="72"/>
      <c r="U95" s="72"/>
      <c r="V95" s="72"/>
    </row>
    <row r="96" spans="1:22" s="6" customFormat="1" ht="12" customHeight="1" x14ac:dyDescent="0.25">
      <c r="A96" s="72"/>
      <c r="B96" s="118" t="s">
        <v>91</v>
      </c>
      <c r="C96" s="118"/>
      <c r="D96" s="118"/>
      <c r="E96" s="118"/>
      <c r="F96" s="75">
        <v>0</v>
      </c>
      <c r="G96" s="75">
        <v>0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5">
        <v>0</v>
      </c>
      <c r="N96" s="75">
        <v>0</v>
      </c>
      <c r="O96" s="75">
        <v>0</v>
      </c>
      <c r="P96" s="72"/>
      <c r="Q96" s="72"/>
      <c r="R96" s="72"/>
      <c r="S96" s="72"/>
      <c r="T96" s="72"/>
      <c r="U96" s="72"/>
      <c r="V96" s="72"/>
    </row>
    <row r="97" spans="1:23" s="6" customFormat="1" ht="12" customHeight="1" x14ac:dyDescent="0.25">
      <c r="A97" s="72"/>
      <c r="B97" s="118" t="s">
        <v>92</v>
      </c>
      <c r="C97" s="118"/>
      <c r="D97" s="118"/>
      <c r="E97" s="118"/>
      <c r="F97" s="75">
        <v>0</v>
      </c>
      <c r="G97" s="99"/>
      <c r="H97" s="75">
        <v>0</v>
      </c>
      <c r="I97" s="99"/>
      <c r="J97" s="75">
        <v>0</v>
      </c>
      <c r="K97" s="99"/>
      <c r="L97" s="75">
        <v>0</v>
      </c>
      <c r="M97" s="99"/>
      <c r="N97" s="75">
        <v>0</v>
      </c>
      <c r="O97" s="99"/>
      <c r="P97" s="72"/>
      <c r="Q97" s="72"/>
      <c r="R97" s="72"/>
      <c r="S97" s="72"/>
      <c r="T97" s="72"/>
      <c r="U97" s="72"/>
      <c r="V97" s="72"/>
      <c r="W97" s="72"/>
    </row>
    <row r="98" spans="1:23" s="6" customForma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</row>
    <row r="99" spans="1:23" s="6" customFormat="1" ht="18" customHeight="1" x14ac:dyDescent="0.25">
      <c r="A99" s="72"/>
      <c r="B99" s="87" t="s">
        <v>93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87" t="s">
        <v>94</v>
      </c>
      <c r="R99" s="72"/>
      <c r="S99" s="72"/>
      <c r="T99" s="72"/>
      <c r="U99" s="72"/>
      <c r="V99" s="72"/>
      <c r="W99" s="72"/>
    </row>
    <row r="100" spans="1:23" s="6" customFormat="1" ht="18" customHeight="1" x14ac:dyDescent="0.25">
      <c r="A100" s="80"/>
      <c r="B100" s="119" t="s">
        <v>95</v>
      </c>
      <c r="C100" s="119"/>
      <c r="D100" s="119"/>
      <c r="E100" s="119"/>
      <c r="F100" s="73" t="s">
        <v>11</v>
      </c>
      <c r="G100" s="73" t="s">
        <v>12</v>
      </c>
      <c r="H100" s="73" t="s">
        <v>13</v>
      </c>
      <c r="I100" s="73" t="s">
        <v>14</v>
      </c>
      <c r="J100" s="73" t="s">
        <v>15</v>
      </c>
      <c r="K100" s="72"/>
      <c r="L100" s="72"/>
      <c r="M100" s="72"/>
      <c r="N100" s="72"/>
      <c r="O100" s="72"/>
      <c r="P100" s="72"/>
      <c r="Q100" s="73" t="s">
        <v>96</v>
      </c>
      <c r="R100" s="73" t="s">
        <v>11</v>
      </c>
      <c r="S100" s="73" t="s">
        <v>97</v>
      </c>
      <c r="T100" s="73" t="s">
        <v>98</v>
      </c>
      <c r="U100" s="73" t="s">
        <v>99</v>
      </c>
      <c r="V100" s="73" t="s">
        <v>100</v>
      </c>
      <c r="W100" s="73" t="s">
        <v>101</v>
      </c>
    </row>
    <row r="101" spans="1:23" s="6" customFormat="1" ht="13.5" customHeight="1" x14ac:dyDescent="0.25">
      <c r="A101" s="72"/>
      <c r="B101" s="116" t="s">
        <v>102</v>
      </c>
      <c r="C101" s="116"/>
      <c r="D101" s="116"/>
      <c r="E101" s="116"/>
      <c r="F101" s="92"/>
      <c r="G101" s="92"/>
      <c r="H101" s="92"/>
      <c r="I101" s="92"/>
      <c r="J101" s="92"/>
      <c r="K101" s="72"/>
      <c r="L101" s="72"/>
      <c r="M101" s="72"/>
      <c r="N101" s="72"/>
      <c r="O101" s="72"/>
      <c r="P101" s="72"/>
      <c r="Q101" s="107" t="s">
        <v>11</v>
      </c>
      <c r="R101" s="77">
        <v>0</v>
      </c>
      <c r="S101" s="77">
        <v>0</v>
      </c>
      <c r="T101" s="77">
        <v>0</v>
      </c>
      <c r="U101" s="77">
        <v>0</v>
      </c>
      <c r="V101" s="77">
        <v>0</v>
      </c>
      <c r="W101" s="77">
        <v>0</v>
      </c>
    </row>
    <row r="102" spans="1:23" s="6" customFormat="1" ht="13.5" customHeight="1" x14ac:dyDescent="0.25">
      <c r="A102" s="72"/>
      <c r="B102" s="74" t="s">
        <v>103</v>
      </c>
      <c r="C102" s="113" t="s">
        <v>104</v>
      </c>
      <c r="D102" s="114"/>
      <c r="E102" s="115"/>
      <c r="F102" s="75">
        <v>0</v>
      </c>
      <c r="G102" s="75">
        <v>0</v>
      </c>
      <c r="H102" s="75">
        <v>0</v>
      </c>
      <c r="I102" s="75">
        <v>0</v>
      </c>
      <c r="J102" s="75">
        <v>0</v>
      </c>
      <c r="K102" s="72"/>
      <c r="L102" s="72"/>
      <c r="M102" s="72"/>
      <c r="N102" s="72"/>
      <c r="O102" s="72"/>
      <c r="P102" s="72"/>
      <c r="Q102" s="107" t="s">
        <v>20</v>
      </c>
      <c r="R102" s="77">
        <v>0</v>
      </c>
      <c r="S102" s="77">
        <v>0</v>
      </c>
      <c r="T102" s="77">
        <v>0</v>
      </c>
      <c r="U102" s="77">
        <v>0</v>
      </c>
      <c r="V102" s="77">
        <v>0</v>
      </c>
      <c r="W102" s="77">
        <v>0</v>
      </c>
    </row>
    <row r="103" spans="1:23" s="6" customFormat="1" ht="13.5" customHeight="1" x14ac:dyDescent="0.25">
      <c r="A103" s="72"/>
      <c r="B103" s="74" t="s">
        <v>105</v>
      </c>
      <c r="C103" s="113" t="s">
        <v>106</v>
      </c>
      <c r="D103" s="114"/>
      <c r="E103" s="115"/>
      <c r="F103" s="75">
        <v>0</v>
      </c>
      <c r="G103" s="75">
        <v>0</v>
      </c>
      <c r="H103" s="75">
        <v>0</v>
      </c>
      <c r="I103" s="75">
        <v>0</v>
      </c>
      <c r="J103" s="75">
        <v>0</v>
      </c>
      <c r="K103" s="72"/>
      <c r="L103" s="72"/>
      <c r="M103" s="72"/>
      <c r="N103" s="72"/>
      <c r="O103" s="72"/>
      <c r="P103" s="72"/>
      <c r="Q103" s="107" t="s">
        <v>107</v>
      </c>
      <c r="R103" s="77">
        <v>0</v>
      </c>
      <c r="S103" s="77">
        <v>0</v>
      </c>
      <c r="T103" s="77">
        <v>0</v>
      </c>
      <c r="U103" s="77">
        <v>0</v>
      </c>
      <c r="V103" s="77">
        <v>0</v>
      </c>
      <c r="W103" s="77">
        <v>0</v>
      </c>
    </row>
    <row r="104" spans="1:23" s="6" customFormat="1" ht="24.75" customHeight="1" x14ac:dyDescent="0.25">
      <c r="A104" s="72"/>
      <c r="B104" s="74" t="s">
        <v>108</v>
      </c>
      <c r="C104" s="113" t="s">
        <v>109</v>
      </c>
      <c r="D104" s="114"/>
      <c r="E104" s="115"/>
      <c r="F104" s="75">
        <v>0</v>
      </c>
      <c r="G104" s="75">
        <v>0</v>
      </c>
      <c r="H104" s="75">
        <v>0</v>
      </c>
      <c r="I104" s="75">
        <v>0</v>
      </c>
      <c r="J104" s="75">
        <v>0</v>
      </c>
      <c r="K104" s="72"/>
      <c r="L104" s="72"/>
      <c r="M104" s="72"/>
      <c r="N104" s="72"/>
      <c r="O104" s="72"/>
      <c r="P104" s="72"/>
      <c r="Q104" s="108" t="s">
        <v>23</v>
      </c>
      <c r="R104" s="77">
        <v>0</v>
      </c>
      <c r="S104" s="77">
        <v>0</v>
      </c>
      <c r="T104" s="77">
        <v>0</v>
      </c>
      <c r="U104" s="77">
        <v>0</v>
      </c>
      <c r="V104" s="77">
        <v>0</v>
      </c>
      <c r="W104" s="77">
        <v>0</v>
      </c>
    </row>
    <row r="105" spans="1:23" s="6" customFormat="1" ht="13.5" customHeight="1" x14ac:dyDescent="0.25">
      <c r="A105" s="72"/>
      <c r="B105" s="134" t="s">
        <v>110</v>
      </c>
      <c r="C105" s="134"/>
      <c r="D105" s="134"/>
      <c r="E105" s="134"/>
      <c r="F105" s="92"/>
      <c r="G105" s="92"/>
      <c r="H105" s="92"/>
      <c r="I105" s="92"/>
      <c r="J105" s="92"/>
      <c r="K105" s="72"/>
      <c r="L105" s="72"/>
      <c r="M105" s="72"/>
      <c r="N105" s="72"/>
      <c r="O105" s="72"/>
      <c r="P105" s="72"/>
      <c r="Q105" s="107" t="s">
        <v>25</v>
      </c>
      <c r="R105" s="77">
        <v>0</v>
      </c>
      <c r="S105" s="77">
        <v>0</v>
      </c>
      <c r="T105" s="77">
        <v>0</v>
      </c>
      <c r="U105" s="77">
        <v>0</v>
      </c>
      <c r="V105" s="77">
        <v>0</v>
      </c>
      <c r="W105" s="77">
        <v>0</v>
      </c>
    </row>
    <row r="106" spans="1:23" s="6" customFormat="1" ht="22.5" customHeight="1" x14ac:dyDescent="0.25">
      <c r="A106" s="72"/>
      <c r="B106" s="74" t="s">
        <v>103</v>
      </c>
      <c r="C106" s="113" t="s">
        <v>104</v>
      </c>
      <c r="D106" s="114"/>
      <c r="E106" s="115"/>
      <c r="F106" s="75">
        <v>0</v>
      </c>
      <c r="G106" s="75">
        <v>0</v>
      </c>
      <c r="H106" s="75">
        <v>0</v>
      </c>
      <c r="I106" s="75">
        <v>0</v>
      </c>
      <c r="J106" s="75">
        <v>0</v>
      </c>
      <c r="K106" s="72"/>
      <c r="L106" s="72"/>
      <c r="M106" s="72"/>
      <c r="N106" s="72"/>
      <c r="O106" s="72"/>
      <c r="P106" s="72"/>
      <c r="Q106" s="108" t="s">
        <v>27</v>
      </c>
      <c r="R106" s="77">
        <v>0</v>
      </c>
      <c r="S106" s="77">
        <v>0</v>
      </c>
      <c r="T106" s="77">
        <v>0</v>
      </c>
      <c r="U106" s="77">
        <v>0</v>
      </c>
      <c r="V106" s="77">
        <v>0</v>
      </c>
      <c r="W106" s="77">
        <v>0</v>
      </c>
    </row>
    <row r="107" spans="1:23" s="6" customFormat="1" ht="23.25" customHeight="1" x14ac:dyDescent="0.25">
      <c r="A107" s="72"/>
      <c r="B107" s="74" t="s">
        <v>105</v>
      </c>
      <c r="C107" s="113" t="s">
        <v>106</v>
      </c>
      <c r="D107" s="114"/>
      <c r="E107" s="115"/>
      <c r="F107" s="75">
        <v>0</v>
      </c>
      <c r="G107" s="75">
        <v>0</v>
      </c>
      <c r="H107" s="75">
        <v>0</v>
      </c>
      <c r="I107" s="75">
        <v>0</v>
      </c>
      <c r="J107" s="75">
        <v>0</v>
      </c>
      <c r="K107" s="72"/>
      <c r="L107" s="72"/>
      <c r="M107" s="72"/>
      <c r="N107" s="72"/>
      <c r="O107" s="72"/>
      <c r="P107" s="72"/>
      <c r="Q107" s="108" t="s">
        <v>28</v>
      </c>
      <c r="R107" s="77">
        <v>0</v>
      </c>
      <c r="S107" s="77">
        <v>0</v>
      </c>
      <c r="T107" s="77">
        <v>0</v>
      </c>
      <c r="U107" s="77">
        <v>0</v>
      </c>
      <c r="V107" s="77">
        <v>0</v>
      </c>
      <c r="W107" s="77">
        <v>0</v>
      </c>
    </row>
    <row r="108" spans="1:23" s="6" customFormat="1" ht="13.5" customHeight="1" x14ac:dyDescent="0.25">
      <c r="A108" s="72"/>
      <c r="B108" s="74" t="s">
        <v>108</v>
      </c>
      <c r="C108" s="113" t="s">
        <v>109</v>
      </c>
      <c r="D108" s="114"/>
      <c r="E108" s="115"/>
      <c r="F108" s="75">
        <v>0</v>
      </c>
      <c r="G108" s="75">
        <v>0</v>
      </c>
      <c r="H108" s="75">
        <v>0</v>
      </c>
      <c r="I108" s="75">
        <v>0</v>
      </c>
      <c r="J108" s="75">
        <v>0</v>
      </c>
      <c r="K108" s="72"/>
      <c r="L108" s="72"/>
      <c r="M108" s="72"/>
      <c r="N108" s="72"/>
      <c r="O108" s="72"/>
      <c r="P108" s="72"/>
      <c r="Q108" s="107" t="s">
        <v>29</v>
      </c>
      <c r="R108" s="77">
        <v>0</v>
      </c>
      <c r="S108" s="77">
        <v>0</v>
      </c>
      <c r="T108" s="77">
        <v>0</v>
      </c>
      <c r="U108" s="77">
        <v>0</v>
      </c>
      <c r="V108" s="77">
        <v>0</v>
      </c>
      <c r="W108" s="77">
        <v>0</v>
      </c>
    </row>
    <row r="109" spans="1:23" s="6" customFormat="1" ht="13.5" customHeight="1" x14ac:dyDescent="0.25">
      <c r="A109" s="72"/>
      <c r="B109" s="116" t="s">
        <v>111</v>
      </c>
      <c r="C109" s="116"/>
      <c r="D109" s="116"/>
      <c r="E109" s="116"/>
      <c r="F109" s="92"/>
      <c r="G109" s="92"/>
      <c r="H109" s="92"/>
      <c r="I109" s="92"/>
      <c r="J109" s="9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</row>
    <row r="110" spans="1:23" s="6" customFormat="1" ht="13.5" customHeight="1" x14ac:dyDescent="0.25">
      <c r="A110" s="72"/>
      <c r="B110" s="74" t="s">
        <v>103</v>
      </c>
      <c r="C110" s="113" t="s">
        <v>112</v>
      </c>
      <c r="D110" s="114"/>
      <c r="E110" s="115"/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</row>
    <row r="111" spans="1:23" s="6" customFormat="1" ht="13.5" customHeight="1" x14ac:dyDescent="0.25">
      <c r="A111" s="72"/>
      <c r="B111" s="74" t="s">
        <v>113</v>
      </c>
      <c r="C111" s="113" t="s">
        <v>114</v>
      </c>
      <c r="D111" s="114"/>
      <c r="E111" s="115"/>
      <c r="F111" s="75">
        <v>0</v>
      </c>
      <c r="G111" s="75">
        <v>0</v>
      </c>
      <c r="H111" s="75">
        <v>0</v>
      </c>
      <c r="I111" s="75">
        <v>0</v>
      </c>
      <c r="J111" s="75">
        <v>0</v>
      </c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</row>
    <row r="112" spans="1:23" s="6" customFormat="1" ht="13.5" customHeight="1" x14ac:dyDescent="0.25">
      <c r="A112" s="72"/>
      <c r="B112" s="74" t="s">
        <v>115</v>
      </c>
      <c r="C112" s="113" t="s">
        <v>116</v>
      </c>
      <c r="D112" s="114"/>
      <c r="E112" s="115"/>
      <c r="F112" s="75">
        <v>0</v>
      </c>
      <c r="G112" s="75">
        <v>0</v>
      </c>
      <c r="H112" s="75">
        <v>0</v>
      </c>
      <c r="I112" s="75">
        <v>0</v>
      </c>
      <c r="J112" s="75">
        <v>0</v>
      </c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</row>
    <row r="113" spans="2:10" s="6" customFormat="1" ht="13.5" customHeight="1" x14ac:dyDescent="0.25">
      <c r="B113" s="74" t="s">
        <v>117</v>
      </c>
      <c r="C113" s="113" t="s">
        <v>118</v>
      </c>
      <c r="D113" s="114"/>
      <c r="E113" s="115"/>
      <c r="F113" s="75">
        <v>0</v>
      </c>
      <c r="G113" s="75">
        <v>0</v>
      </c>
      <c r="H113" s="75">
        <v>0</v>
      </c>
      <c r="I113" s="75">
        <v>0</v>
      </c>
      <c r="J113" s="75">
        <v>0</v>
      </c>
    </row>
    <row r="114" spans="2:10" s="6" customFormat="1" ht="13.5" customHeight="1" x14ac:dyDescent="0.25">
      <c r="B114" s="74" t="s">
        <v>108</v>
      </c>
      <c r="C114" s="113" t="s">
        <v>119</v>
      </c>
      <c r="D114" s="114"/>
      <c r="E114" s="115"/>
      <c r="F114" s="75">
        <v>0</v>
      </c>
      <c r="G114" s="75">
        <v>0</v>
      </c>
      <c r="H114" s="75">
        <v>0</v>
      </c>
      <c r="I114" s="75">
        <v>0</v>
      </c>
      <c r="J114" s="75">
        <v>0</v>
      </c>
    </row>
    <row r="115" spans="2:10" s="6" customFormat="1" ht="13.5" customHeight="1" x14ac:dyDescent="0.25">
      <c r="B115" s="116" t="s">
        <v>120</v>
      </c>
      <c r="C115" s="116"/>
      <c r="D115" s="116"/>
      <c r="E115" s="116"/>
      <c r="F115" s="92"/>
      <c r="G115" s="92"/>
      <c r="H115" s="92"/>
      <c r="I115" s="92"/>
      <c r="J115" s="92"/>
    </row>
    <row r="116" spans="2:10" s="6" customFormat="1" ht="13.5" customHeight="1" x14ac:dyDescent="0.25">
      <c r="B116" s="74" t="s">
        <v>103</v>
      </c>
      <c r="C116" s="113" t="s">
        <v>121</v>
      </c>
      <c r="D116" s="114"/>
      <c r="E116" s="115"/>
      <c r="F116" s="75">
        <v>0</v>
      </c>
      <c r="G116" s="75">
        <v>0</v>
      </c>
      <c r="H116" s="75">
        <v>0</v>
      </c>
      <c r="I116" s="75">
        <v>0</v>
      </c>
      <c r="J116" s="75">
        <v>0</v>
      </c>
    </row>
    <row r="117" spans="2:10" s="6" customFormat="1" ht="13.5" customHeight="1" x14ac:dyDescent="0.25">
      <c r="B117" s="74" t="s">
        <v>113</v>
      </c>
      <c r="C117" s="113" t="s">
        <v>122</v>
      </c>
      <c r="D117" s="114"/>
      <c r="E117" s="115"/>
      <c r="F117" s="75">
        <v>0</v>
      </c>
      <c r="G117" s="75">
        <v>0</v>
      </c>
      <c r="H117" s="75">
        <v>0</v>
      </c>
      <c r="I117" s="75">
        <v>0</v>
      </c>
      <c r="J117" s="75">
        <v>0</v>
      </c>
    </row>
    <row r="118" spans="2:10" s="6" customFormat="1" ht="13.5" customHeight="1" x14ac:dyDescent="0.25">
      <c r="B118" s="74" t="s">
        <v>115</v>
      </c>
      <c r="C118" s="113" t="s">
        <v>123</v>
      </c>
      <c r="D118" s="114"/>
      <c r="E118" s="115"/>
      <c r="F118" s="75">
        <v>0</v>
      </c>
      <c r="G118" s="75">
        <v>0</v>
      </c>
      <c r="H118" s="75">
        <v>0</v>
      </c>
      <c r="I118" s="75">
        <v>0</v>
      </c>
      <c r="J118" s="75">
        <v>0</v>
      </c>
    </row>
    <row r="119" spans="2:10" s="6" customFormat="1" ht="13.5" customHeight="1" x14ac:dyDescent="0.25">
      <c r="B119" s="74" t="s">
        <v>117</v>
      </c>
      <c r="C119" s="113" t="s">
        <v>124</v>
      </c>
      <c r="D119" s="114"/>
      <c r="E119" s="115"/>
      <c r="F119" s="75">
        <v>0</v>
      </c>
      <c r="G119" s="75">
        <v>0</v>
      </c>
      <c r="H119" s="75">
        <v>0</v>
      </c>
      <c r="I119" s="75">
        <v>0</v>
      </c>
      <c r="J119" s="75">
        <v>0</v>
      </c>
    </row>
    <row r="120" spans="2:10" s="6" customFormat="1" ht="13.5" customHeight="1" x14ac:dyDescent="0.25">
      <c r="B120" s="74" t="s">
        <v>108</v>
      </c>
      <c r="C120" s="113" t="s">
        <v>125</v>
      </c>
      <c r="D120" s="114"/>
      <c r="E120" s="115"/>
      <c r="F120" s="75">
        <v>0</v>
      </c>
      <c r="G120" s="75">
        <v>0</v>
      </c>
      <c r="H120" s="75">
        <v>0</v>
      </c>
      <c r="I120" s="75">
        <v>0</v>
      </c>
      <c r="J120" s="75">
        <v>0</v>
      </c>
    </row>
    <row r="121" spans="2:10" s="6" customFormat="1" ht="13.5" customHeight="1" x14ac:dyDescent="0.25">
      <c r="B121" s="116" t="s">
        <v>126</v>
      </c>
      <c r="C121" s="116"/>
      <c r="D121" s="116"/>
      <c r="E121" s="116"/>
      <c r="F121" s="92"/>
      <c r="G121" s="92"/>
      <c r="H121" s="92"/>
      <c r="I121" s="92"/>
      <c r="J121" s="92"/>
    </row>
    <row r="122" spans="2:10" s="6" customFormat="1" ht="13.5" customHeight="1" x14ac:dyDescent="0.25">
      <c r="B122" s="74" t="s">
        <v>103</v>
      </c>
      <c r="C122" s="113" t="s">
        <v>121</v>
      </c>
      <c r="D122" s="114"/>
      <c r="E122" s="115"/>
      <c r="F122" s="75">
        <v>0</v>
      </c>
      <c r="G122" s="75">
        <v>0</v>
      </c>
      <c r="H122" s="75">
        <v>0</v>
      </c>
      <c r="I122" s="75">
        <v>0</v>
      </c>
      <c r="J122" s="75">
        <v>0</v>
      </c>
    </row>
    <row r="123" spans="2:10" s="6" customFormat="1" ht="13.5" customHeight="1" x14ac:dyDescent="0.25">
      <c r="B123" s="74" t="s">
        <v>127</v>
      </c>
      <c r="C123" s="113" t="s">
        <v>128</v>
      </c>
      <c r="D123" s="114"/>
      <c r="E123" s="115"/>
      <c r="F123" s="75">
        <v>0</v>
      </c>
      <c r="G123" s="75">
        <v>0</v>
      </c>
      <c r="H123" s="75">
        <v>0</v>
      </c>
      <c r="I123" s="75">
        <v>0</v>
      </c>
      <c r="J123" s="75">
        <v>0</v>
      </c>
    </row>
    <row r="124" spans="2:10" s="6" customFormat="1" ht="13.5" customHeight="1" x14ac:dyDescent="0.25">
      <c r="B124" s="74" t="s">
        <v>129</v>
      </c>
      <c r="C124" s="113" t="s">
        <v>130</v>
      </c>
      <c r="D124" s="114"/>
      <c r="E124" s="115"/>
      <c r="F124" s="75">
        <v>0</v>
      </c>
      <c r="G124" s="75">
        <v>0</v>
      </c>
      <c r="H124" s="75">
        <v>0</v>
      </c>
      <c r="I124" s="75">
        <v>0</v>
      </c>
      <c r="J124" s="75">
        <v>0</v>
      </c>
    </row>
    <row r="125" spans="2:10" s="6" customFormat="1" ht="13.5" customHeight="1" x14ac:dyDescent="0.25">
      <c r="B125" s="74" t="s">
        <v>113</v>
      </c>
      <c r="C125" s="113" t="s">
        <v>131</v>
      </c>
      <c r="D125" s="114"/>
      <c r="E125" s="115"/>
      <c r="F125" s="75">
        <v>0</v>
      </c>
      <c r="G125" s="75">
        <v>0</v>
      </c>
      <c r="H125" s="75">
        <v>0</v>
      </c>
      <c r="I125" s="75">
        <v>0</v>
      </c>
      <c r="J125" s="75">
        <v>0</v>
      </c>
    </row>
    <row r="126" spans="2:10" s="6" customFormat="1" ht="13.5" customHeight="1" x14ac:dyDescent="0.25">
      <c r="B126" s="74" t="s">
        <v>132</v>
      </c>
      <c r="C126" s="113" t="s">
        <v>133</v>
      </c>
      <c r="D126" s="114"/>
      <c r="E126" s="115"/>
      <c r="F126" s="75">
        <v>0</v>
      </c>
      <c r="G126" s="75">
        <v>0</v>
      </c>
      <c r="H126" s="75">
        <v>0</v>
      </c>
      <c r="I126" s="75">
        <v>0</v>
      </c>
      <c r="J126" s="75">
        <v>0</v>
      </c>
    </row>
    <row r="127" spans="2:10" s="6" customFormat="1" ht="13.5" customHeight="1" x14ac:dyDescent="0.25">
      <c r="B127" s="74" t="s">
        <v>134</v>
      </c>
      <c r="C127" s="113" t="s">
        <v>135</v>
      </c>
      <c r="D127" s="114"/>
      <c r="E127" s="115"/>
      <c r="F127" s="75">
        <v>0</v>
      </c>
      <c r="G127" s="75">
        <v>0</v>
      </c>
      <c r="H127" s="75">
        <v>0</v>
      </c>
      <c r="I127" s="75">
        <v>0</v>
      </c>
      <c r="J127" s="75">
        <v>0</v>
      </c>
    </row>
    <row r="128" spans="2:10" s="6" customFormat="1" ht="13.5" customHeight="1" x14ac:dyDescent="0.25">
      <c r="B128" s="74" t="s">
        <v>136</v>
      </c>
      <c r="C128" s="113" t="s">
        <v>137</v>
      </c>
      <c r="D128" s="114"/>
      <c r="E128" s="115"/>
      <c r="F128" s="75">
        <v>0</v>
      </c>
      <c r="G128" s="75">
        <v>0</v>
      </c>
      <c r="H128" s="75">
        <v>0</v>
      </c>
      <c r="I128" s="75">
        <v>0</v>
      </c>
      <c r="J128" s="75">
        <v>0</v>
      </c>
    </row>
    <row r="129" spans="2:10" s="6" customFormat="1" ht="13.5" customHeight="1" x14ac:dyDescent="0.25">
      <c r="B129" s="74" t="s">
        <v>138</v>
      </c>
      <c r="C129" s="113" t="s">
        <v>139</v>
      </c>
      <c r="D129" s="114"/>
      <c r="E129" s="115"/>
      <c r="F129" s="75">
        <v>0</v>
      </c>
      <c r="G129" s="75">
        <v>0</v>
      </c>
      <c r="H129" s="75">
        <v>0</v>
      </c>
      <c r="I129" s="75">
        <v>0</v>
      </c>
      <c r="J129" s="75">
        <v>0</v>
      </c>
    </row>
    <row r="130" spans="2:10" s="6" customFormat="1" ht="13.5" customHeight="1" x14ac:dyDescent="0.25">
      <c r="B130" s="74" t="s">
        <v>140</v>
      </c>
      <c r="C130" s="113" t="s">
        <v>141</v>
      </c>
      <c r="D130" s="114"/>
      <c r="E130" s="115"/>
      <c r="F130" s="75">
        <v>0</v>
      </c>
      <c r="G130" s="75">
        <v>0</v>
      </c>
      <c r="H130" s="75">
        <v>0</v>
      </c>
      <c r="I130" s="75">
        <v>0</v>
      </c>
      <c r="J130" s="75">
        <v>0</v>
      </c>
    </row>
    <row r="131" spans="2:10" s="6" customFormat="1" ht="13.5" customHeight="1" x14ac:dyDescent="0.25">
      <c r="B131" s="74" t="s">
        <v>142</v>
      </c>
      <c r="C131" s="113" t="s">
        <v>143</v>
      </c>
      <c r="D131" s="114"/>
      <c r="E131" s="115"/>
      <c r="F131" s="75">
        <v>0</v>
      </c>
      <c r="G131" s="75">
        <v>0</v>
      </c>
      <c r="H131" s="75">
        <v>0</v>
      </c>
      <c r="I131" s="75">
        <v>0</v>
      </c>
      <c r="J131" s="75">
        <v>0</v>
      </c>
    </row>
    <row r="132" spans="2:10" s="6" customFormat="1" ht="13.5" customHeight="1" x14ac:dyDescent="0.25">
      <c r="B132" s="116" t="s">
        <v>144</v>
      </c>
      <c r="C132" s="116"/>
      <c r="D132" s="116"/>
      <c r="E132" s="116"/>
      <c r="F132" s="92"/>
      <c r="G132" s="92"/>
      <c r="H132" s="92"/>
      <c r="I132" s="92"/>
      <c r="J132" s="92"/>
    </row>
    <row r="133" spans="2:10" s="6" customFormat="1" ht="13.5" customHeight="1" x14ac:dyDescent="0.25">
      <c r="B133" s="74" t="s">
        <v>145</v>
      </c>
      <c r="C133" s="113" t="s">
        <v>146</v>
      </c>
      <c r="D133" s="114"/>
      <c r="E133" s="115"/>
      <c r="F133" s="75">
        <v>0</v>
      </c>
      <c r="G133" s="75">
        <v>0</v>
      </c>
      <c r="H133" s="75">
        <v>0</v>
      </c>
      <c r="I133" s="75">
        <v>0</v>
      </c>
      <c r="J133" s="75">
        <v>0</v>
      </c>
    </row>
    <row r="134" spans="2:10" s="6" customFormat="1" ht="13.5" customHeight="1" x14ac:dyDescent="0.25">
      <c r="B134" s="74" t="s">
        <v>117</v>
      </c>
      <c r="C134" s="113" t="s">
        <v>147</v>
      </c>
      <c r="D134" s="114"/>
      <c r="E134" s="115"/>
      <c r="F134" s="75">
        <v>0</v>
      </c>
      <c r="G134" s="75">
        <v>0</v>
      </c>
      <c r="H134" s="75">
        <v>0</v>
      </c>
      <c r="I134" s="75">
        <v>0</v>
      </c>
      <c r="J134" s="75">
        <v>0</v>
      </c>
    </row>
    <row r="135" spans="2:10" s="6" customFormat="1" ht="13.5" customHeight="1" x14ac:dyDescent="0.25">
      <c r="B135" s="74" t="s">
        <v>148</v>
      </c>
      <c r="C135" s="113" t="s">
        <v>149</v>
      </c>
      <c r="D135" s="114"/>
      <c r="E135" s="115"/>
      <c r="F135" s="75">
        <v>0</v>
      </c>
      <c r="G135" s="75">
        <v>0</v>
      </c>
      <c r="H135" s="75">
        <v>0</v>
      </c>
      <c r="I135" s="75">
        <v>0</v>
      </c>
      <c r="J135" s="75">
        <v>0</v>
      </c>
    </row>
    <row r="136" spans="2:10" s="6" customFormat="1" ht="13.5" customHeight="1" x14ac:dyDescent="0.25">
      <c r="B136" s="74" t="s">
        <v>150</v>
      </c>
      <c r="C136" s="113" t="s">
        <v>151</v>
      </c>
      <c r="D136" s="114"/>
      <c r="E136" s="115"/>
      <c r="F136" s="75">
        <v>0</v>
      </c>
      <c r="G136" s="75">
        <v>0</v>
      </c>
      <c r="H136" s="75">
        <v>0</v>
      </c>
      <c r="I136" s="75">
        <v>0</v>
      </c>
      <c r="J136" s="75">
        <v>0</v>
      </c>
    </row>
    <row r="137" spans="2:10" s="6" customFormat="1" ht="13.5" customHeight="1" x14ac:dyDescent="0.25">
      <c r="B137" s="74" t="s">
        <v>152</v>
      </c>
      <c r="C137" s="113" t="s">
        <v>153</v>
      </c>
      <c r="D137" s="114"/>
      <c r="E137" s="115"/>
      <c r="F137" s="75">
        <v>0</v>
      </c>
      <c r="G137" s="75">
        <v>0</v>
      </c>
      <c r="H137" s="75">
        <v>0</v>
      </c>
      <c r="I137" s="75">
        <v>0</v>
      </c>
      <c r="J137" s="75">
        <v>0</v>
      </c>
    </row>
    <row r="138" spans="2:10" s="6" customFormat="1" ht="13.5" customHeight="1" x14ac:dyDescent="0.25">
      <c r="B138" s="74" t="s">
        <v>154</v>
      </c>
      <c r="C138" s="113" t="s">
        <v>155</v>
      </c>
      <c r="D138" s="114"/>
      <c r="E138" s="115"/>
      <c r="F138" s="75">
        <v>0</v>
      </c>
      <c r="G138" s="75">
        <v>0</v>
      </c>
      <c r="H138" s="75">
        <v>0</v>
      </c>
      <c r="I138" s="75">
        <v>0</v>
      </c>
      <c r="J138" s="75">
        <v>0</v>
      </c>
    </row>
    <row r="139" spans="2:10" s="6" customFormat="1" ht="13.5" customHeight="1" x14ac:dyDescent="0.25">
      <c r="B139" s="116" t="s">
        <v>156</v>
      </c>
      <c r="C139" s="116"/>
      <c r="D139" s="116"/>
      <c r="E139" s="116"/>
      <c r="F139" s="92"/>
      <c r="G139" s="92"/>
      <c r="H139" s="92"/>
      <c r="I139" s="92"/>
      <c r="J139" s="92"/>
    </row>
    <row r="140" spans="2:10" s="6" customFormat="1" ht="13.5" customHeight="1" x14ac:dyDescent="0.25">
      <c r="B140" s="74" t="s">
        <v>157</v>
      </c>
      <c r="C140" s="113" t="s">
        <v>158</v>
      </c>
      <c r="D140" s="114"/>
      <c r="E140" s="115"/>
      <c r="F140" s="75">
        <v>0</v>
      </c>
      <c r="G140" s="75">
        <v>0</v>
      </c>
      <c r="H140" s="75">
        <v>0</v>
      </c>
      <c r="I140" s="75">
        <v>0</v>
      </c>
      <c r="J140" s="75">
        <v>0</v>
      </c>
    </row>
    <row r="141" spans="2:10" s="6" customFormat="1" ht="13.5" customHeight="1" x14ac:dyDescent="0.25">
      <c r="B141" s="74" t="s">
        <v>159</v>
      </c>
      <c r="C141" s="113" t="s">
        <v>160</v>
      </c>
      <c r="D141" s="114"/>
      <c r="E141" s="115"/>
      <c r="F141" s="75">
        <v>0</v>
      </c>
      <c r="G141" s="75">
        <v>0</v>
      </c>
      <c r="H141" s="75">
        <v>0</v>
      </c>
      <c r="I141" s="75">
        <v>0</v>
      </c>
      <c r="J141" s="75">
        <v>0</v>
      </c>
    </row>
    <row r="142" spans="2:10" s="6" customFormat="1" ht="13.5" customHeight="1" x14ac:dyDescent="0.25">
      <c r="B142" s="74" t="s">
        <v>161</v>
      </c>
      <c r="C142" s="113" t="s">
        <v>162</v>
      </c>
      <c r="D142" s="114"/>
      <c r="E142" s="115"/>
      <c r="F142" s="75">
        <v>0</v>
      </c>
      <c r="G142" s="75">
        <v>0</v>
      </c>
      <c r="H142" s="75">
        <v>0</v>
      </c>
      <c r="I142" s="75">
        <v>0</v>
      </c>
      <c r="J142" s="75">
        <v>0</v>
      </c>
    </row>
    <row r="143" spans="2:10" s="6" customFormat="1" ht="13.5" customHeight="1" x14ac:dyDescent="0.25">
      <c r="B143" s="74" t="s">
        <v>152</v>
      </c>
      <c r="C143" s="113" t="s">
        <v>163</v>
      </c>
      <c r="D143" s="114"/>
      <c r="E143" s="115"/>
      <c r="F143" s="75">
        <v>0</v>
      </c>
      <c r="G143" s="75">
        <v>0</v>
      </c>
      <c r="H143" s="75">
        <v>0</v>
      </c>
      <c r="I143" s="75">
        <v>0</v>
      </c>
      <c r="J143" s="75">
        <v>0</v>
      </c>
    </row>
    <row r="144" spans="2:10" s="6" customFormat="1" ht="13.5" customHeight="1" x14ac:dyDescent="0.25">
      <c r="B144" s="74" t="s">
        <v>164</v>
      </c>
      <c r="C144" s="113" t="s">
        <v>165</v>
      </c>
      <c r="D144" s="114"/>
      <c r="E144" s="115"/>
      <c r="F144" s="75">
        <v>0</v>
      </c>
      <c r="G144" s="75">
        <v>0</v>
      </c>
      <c r="H144" s="75">
        <v>0</v>
      </c>
      <c r="I144" s="75">
        <v>0</v>
      </c>
      <c r="J144" s="75">
        <v>0</v>
      </c>
    </row>
    <row r="147" spans="2:8" ht="15" customHeight="1" x14ac:dyDescent="0.2">
      <c r="B147" s="70" t="s">
        <v>166</v>
      </c>
      <c r="C147" s="68"/>
      <c r="D147" s="68"/>
      <c r="E147" s="68"/>
      <c r="F147" s="68"/>
      <c r="G147" s="68"/>
      <c r="H147" s="68"/>
    </row>
    <row r="148" spans="2:8" ht="26.25" customHeight="1" x14ac:dyDescent="0.25">
      <c r="B148" s="73" t="s">
        <v>167</v>
      </c>
      <c r="C148" s="73" t="s">
        <v>168</v>
      </c>
      <c r="D148" s="73" t="s">
        <v>169</v>
      </c>
      <c r="E148" s="73" t="s">
        <v>170</v>
      </c>
      <c r="F148" s="73" t="s">
        <v>171</v>
      </c>
      <c r="G148" s="73" t="s">
        <v>172</v>
      </c>
      <c r="H148" s="109"/>
    </row>
    <row r="149" spans="2:8" ht="15" customHeight="1" x14ac:dyDescent="0.25">
      <c r="B149" s="73" t="s">
        <v>173</v>
      </c>
      <c r="C149" s="73" t="s">
        <v>49</v>
      </c>
      <c r="D149" s="73" t="s">
        <v>49</v>
      </c>
      <c r="E149" s="73" t="s">
        <v>49</v>
      </c>
      <c r="F149" s="73" t="s">
        <v>49</v>
      </c>
      <c r="G149" s="73" t="s">
        <v>49</v>
      </c>
      <c r="H149" s="109"/>
    </row>
    <row r="150" spans="2:8" x14ac:dyDescent="0.2">
      <c r="B150" s="110" t="s">
        <v>174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68"/>
    </row>
    <row r="151" spans="2:8" ht="25.5" x14ac:dyDescent="0.2">
      <c r="B151" s="110" t="s">
        <v>175</v>
      </c>
      <c r="C151" s="111">
        <v>0</v>
      </c>
      <c r="D151" s="111">
        <v>1</v>
      </c>
      <c r="E151" s="111">
        <v>0</v>
      </c>
      <c r="F151" s="111">
        <v>0</v>
      </c>
      <c r="G151" s="111">
        <v>0</v>
      </c>
      <c r="H151" s="68"/>
    </row>
    <row r="152" spans="2:8" x14ac:dyDescent="0.2">
      <c r="B152" s="110" t="s">
        <v>176</v>
      </c>
      <c r="C152" s="111">
        <v>0</v>
      </c>
      <c r="D152" s="111">
        <v>1</v>
      </c>
      <c r="E152" s="111">
        <v>0</v>
      </c>
      <c r="F152" s="111">
        <v>2</v>
      </c>
      <c r="G152" s="111">
        <v>0</v>
      </c>
      <c r="H152" s="68"/>
    </row>
    <row r="153" spans="2:8" ht="25.5" x14ac:dyDescent="0.2">
      <c r="B153" s="110" t="s">
        <v>177</v>
      </c>
      <c r="C153" s="111">
        <v>0</v>
      </c>
      <c r="D153" s="111">
        <v>0</v>
      </c>
      <c r="E153" s="111">
        <v>0</v>
      </c>
      <c r="F153" s="111">
        <v>0</v>
      </c>
      <c r="G153" s="111">
        <v>0</v>
      </c>
      <c r="H153" s="68"/>
    </row>
    <row r="154" spans="2:8" ht="25.5" x14ac:dyDescent="0.2">
      <c r="B154" s="110" t="s">
        <v>178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68"/>
    </row>
    <row r="157" spans="2:8" ht="15" customHeight="1" x14ac:dyDescent="0.2">
      <c r="B157" s="69" t="s">
        <v>179</v>
      </c>
      <c r="C157" s="68"/>
      <c r="D157" s="68"/>
      <c r="E157" s="68"/>
      <c r="F157" s="68"/>
      <c r="G157" s="68"/>
      <c r="H157" s="68"/>
    </row>
    <row r="158" spans="2:8" ht="25.5" customHeight="1" x14ac:dyDescent="0.25">
      <c r="B158" s="73" t="s">
        <v>167</v>
      </c>
      <c r="C158" s="73" t="s">
        <v>168</v>
      </c>
      <c r="D158" s="73" t="s">
        <v>169</v>
      </c>
      <c r="E158" s="73" t="s">
        <v>170</v>
      </c>
      <c r="F158" s="73" t="s">
        <v>171</v>
      </c>
      <c r="G158" s="73" t="s">
        <v>172</v>
      </c>
      <c r="H158" s="109"/>
    </row>
    <row r="159" spans="2:8" ht="15" customHeight="1" x14ac:dyDescent="0.25">
      <c r="B159" s="73" t="s">
        <v>173</v>
      </c>
      <c r="C159" s="73" t="s">
        <v>49</v>
      </c>
      <c r="D159" s="73" t="s">
        <v>49</v>
      </c>
      <c r="E159" s="73" t="s">
        <v>49</v>
      </c>
      <c r="F159" s="73" t="s">
        <v>49</v>
      </c>
      <c r="G159" s="73" t="s">
        <v>49</v>
      </c>
      <c r="H159" s="109"/>
    </row>
    <row r="160" spans="2:8" ht="38.25" x14ac:dyDescent="0.2">
      <c r="B160" s="110" t="s">
        <v>180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68"/>
    </row>
    <row r="161" spans="2:7" ht="38.25" x14ac:dyDescent="0.25">
      <c r="B161" s="110" t="s">
        <v>181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</row>
    <row r="164" spans="2:7" ht="15" customHeight="1" x14ac:dyDescent="0.2">
      <c r="B164" s="70" t="s">
        <v>182</v>
      </c>
      <c r="C164" s="68"/>
      <c r="D164" s="68"/>
      <c r="E164" s="68"/>
      <c r="F164" s="68"/>
      <c r="G164" s="68"/>
    </row>
    <row r="165" spans="2:7" ht="27" customHeight="1" x14ac:dyDescent="0.25">
      <c r="B165" s="73" t="s">
        <v>167</v>
      </c>
      <c r="C165" s="73" t="s">
        <v>168</v>
      </c>
      <c r="D165" s="73" t="s">
        <v>169</v>
      </c>
      <c r="E165" s="73" t="s">
        <v>170</v>
      </c>
      <c r="F165" s="73" t="s">
        <v>171</v>
      </c>
      <c r="G165" s="73" t="s">
        <v>172</v>
      </c>
    </row>
    <row r="166" spans="2:7" ht="15" customHeight="1" x14ac:dyDescent="0.25">
      <c r="B166" s="73" t="s">
        <v>173</v>
      </c>
      <c r="C166" s="73" t="s">
        <v>49</v>
      </c>
      <c r="D166" s="73" t="s">
        <v>49</v>
      </c>
      <c r="E166" s="73" t="s">
        <v>49</v>
      </c>
      <c r="F166" s="73" t="s">
        <v>49</v>
      </c>
      <c r="G166" s="73" t="s">
        <v>49</v>
      </c>
    </row>
    <row r="167" spans="2:7" x14ac:dyDescent="0.25">
      <c r="B167" s="110" t="s">
        <v>183</v>
      </c>
      <c r="C167" s="111"/>
      <c r="D167" s="111"/>
      <c r="E167" s="111"/>
      <c r="F167" s="111"/>
      <c r="G167" s="111"/>
    </row>
    <row r="168" spans="2:7" ht="25.5" x14ac:dyDescent="0.25">
      <c r="B168" s="110" t="s">
        <v>184</v>
      </c>
      <c r="C168" s="111">
        <v>0</v>
      </c>
      <c r="D168" s="111">
        <v>0</v>
      </c>
      <c r="E168" s="111">
        <v>0</v>
      </c>
      <c r="F168" s="111">
        <v>0</v>
      </c>
      <c r="G168" s="111">
        <v>0</v>
      </c>
    </row>
    <row r="169" spans="2:7" ht="25.5" x14ac:dyDescent="0.25">
      <c r="B169" s="110" t="s">
        <v>185</v>
      </c>
      <c r="C169" s="111"/>
      <c r="D169" s="111"/>
      <c r="E169" s="111"/>
      <c r="F169" s="111"/>
      <c r="G169" s="111"/>
    </row>
    <row r="172" spans="2:7" ht="15" customHeight="1" x14ac:dyDescent="0.2">
      <c r="B172" s="70" t="s">
        <v>186</v>
      </c>
      <c r="C172" s="68"/>
      <c r="D172" s="68"/>
      <c r="E172" s="68"/>
      <c r="F172" s="68"/>
      <c r="G172" s="68"/>
    </row>
    <row r="173" spans="2:7" ht="15" customHeight="1" x14ac:dyDescent="0.25">
      <c r="B173" s="73" t="s">
        <v>167</v>
      </c>
      <c r="C173" s="73" t="s">
        <v>168</v>
      </c>
      <c r="D173" s="73" t="s">
        <v>169</v>
      </c>
      <c r="E173" s="73" t="s">
        <v>170</v>
      </c>
      <c r="F173" s="73" t="s">
        <v>171</v>
      </c>
      <c r="G173" s="73" t="s">
        <v>172</v>
      </c>
    </row>
    <row r="174" spans="2:7" ht="15" customHeight="1" x14ac:dyDescent="0.25">
      <c r="B174" s="73" t="s">
        <v>173</v>
      </c>
      <c r="C174" s="73" t="s">
        <v>49</v>
      </c>
      <c r="D174" s="73" t="s">
        <v>49</v>
      </c>
      <c r="E174" s="73" t="s">
        <v>49</v>
      </c>
      <c r="F174" s="73" t="s">
        <v>49</v>
      </c>
      <c r="G174" s="73" t="s">
        <v>49</v>
      </c>
    </row>
    <row r="175" spans="2:7" ht="15" customHeight="1" x14ac:dyDescent="0.25">
      <c r="B175" s="111" t="s">
        <v>187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</row>
    <row r="176" spans="2:7" ht="15" customHeight="1" x14ac:dyDescent="0.25">
      <c r="B176" s="111" t="s">
        <v>188</v>
      </c>
      <c r="C176" s="111">
        <v>0</v>
      </c>
      <c r="D176" s="111">
        <v>0</v>
      </c>
      <c r="E176" s="111">
        <v>0</v>
      </c>
      <c r="F176" s="111">
        <v>0</v>
      </c>
      <c r="G176" s="111">
        <v>0</v>
      </c>
    </row>
    <row r="177" spans="2:7" ht="15" customHeight="1" x14ac:dyDescent="0.25">
      <c r="B177" s="111" t="s">
        <v>189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</row>
  </sheetData>
  <mergeCells count="147">
    <mergeCell ref="B59:C59"/>
    <mergeCell ref="B81:C81"/>
    <mergeCell ref="C138:E138"/>
    <mergeCell ref="B66:B68"/>
    <mergeCell ref="C66:C68"/>
    <mergeCell ref="B139:E139"/>
    <mergeCell ref="C140:E140"/>
    <mergeCell ref="C141:E141"/>
    <mergeCell ref="C142:E142"/>
    <mergeCell ref="B92:E92"/>
    <mergeCell ref="B93:E93"/>
    <mergeCell ref="B94:E94"/>
    <mergeCell ref="C102:E102"/>
    <mergeCell ref="C103:E103"/>
    <mergeCell ref="C104:E104"/>
    <mergeCell ref="B115:E115"/>
    <mergeCell ref="C116:E116"/>
    <mergeCell ref="C107:E107"/>
    <mergeCell ref="C108:E108"/>
    <mergeCell ref="B109:E109"/>
    <mergeCell ref="B105:E105"/>
    <mergeCell ref="C110:E110"/>
    <mergeCell ref="C122:E122"/>
    <mergeCell ref="C123:E123"/>
    <mergeCell ref="C19:C20"/>
    <mergeCell ref="B7:C8"/>
    <mergeCell ref="E7:F7"/>
    <mergeCell ref="G7:H7"/>
    <mergeCell ref="B34:B37"/>
    <mergeCell ref="B38:B39"/>
    <mergeCell ref="B40:B42"/>
    <mergeCell ref="B44:C44"/>
    <mergeCell ref="B46:B49"/>
    <mergeCell ref="M66:O66"/>
    <mergeCell ref="S66:T66"/>
    <mergeCell ref="B25:C25"/>
    <mergeCell ref="B60:B63"/>
    <mergeCell ref="C60:C61"/>
    <mergeCell ref="C62:C63"/>
    <mergeCell ref="C124:E124"/>
    <mergeCell ref="C125:E125"/>
    <mergeCell ref="C126:E126"/>
    <mergeCell ref="B26:C26"/>
    <mergeCell ref="F86:G86"/>
    <mergeCell ref="H86:I86"/>
    <mergeCell ref="C111:E111"/>
    <mergeCell ref="G66:I66"/>
    <mergeCell ref="J66:L66"/>
    <mergeCell ref="C117:E117"/>
    <mergeCell ref="C118:E118"/>
    <mergeCell ref="C119:E119"/>
    <mergeCell ref="C120:E120"/>
    <mergeCell ref="B121:E121"/>
    <mergeCell ref="C112:E112"/>
    <mergeCell ref="C113:E113"/>
    <mergeCell ref="C114:E114"/>
    <mergeCell ref="B50:B51"/>
    <mergeCell ref="A7:A8"/>
    <mergeCell ref="D7:D8"/>
    <mergeCell ref="D2:E2"/>
    <mergeCell ref="D3:E3"/>
    <mergeCell ref="B5:N5"/>
    <mergeCell ref="K7:L7"/>
    <mergeCell ref="M7:N7"/>
    <mergeCell ref="I7:J7"/>
    <mergeCell ref="B27:C27"/>
    <mergeCell ref="B21:B24"/>
    <mergeCell ref="C21:C22"/>
    <mergeCell ref="C23:C24"/>
    <mergeCell ref="B9:C10"/>
    <mergeCell ref="B11:C12"/>
    <mergeCell ref="B13:B20"/>
    <mergeCell ref="C13:C14"/>
    <mergeCell ref="C15:C16"/>
    <mergeCell ref="C17:C18"/>
    <mergeCell ref="B28:B30"/>
    <mergeCell ref="B32:C32"/>
    <mergeCell ref="B52:C52"/>
    <mergeCell ref="B53:C53"/>
    <mergeCell ref="B54:C54"/>
    <mergeCell ref="B55:B57"/>
    <mergeCell ref="A66:A68"/>
    <mergeCell ref="D66:F66"/>
    <mergeCell ref="V67:V68"/>
    <mergeCell ref="U66:V66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S73:T73"/>
    <mergeCell ref="S74:T74"/>
    <mergeCell ref="N67:N68"/>
    <mergeCell ref="O67:O68"/>
    <mergeCell ref="S67:S68"/>
    <mergeCell ref="T67:T68"/>
    <mergeCell ref="U67:U68"/>
    <mergeCell ref="A78:A79"/>
    <mergeCell ref="S75:T75"/>
    <mergeCell ref="B78:C79"/>
    <mergeCell ref="D78:E78"/>
    <mergeCell ref="F78:G78"/>
    <mergeCell ref="H78:I78"/>
    <mergeCell ref="J78:K78"/>
    <mergeCell ref="L78:M78"/>
    <mergeCell ref="Q78:U78"/>
    <mergeCell ref="Q79:U79"/>
    <mergeCell ref="A86:A87"/>
    <mergeCell ref="Q80:U80"/>
    <mergeCell ref="Q81:U81"/>
    <mergeCell ref="B82:C82"/>
    <mergeCell ref="J86:K86"/>
    <mergeCell ref="L86:M86"/>
    <mergeCell ref="N86:O86"/>
    <mergeCell ref="Q86:U86"/>
    <mergeCell ref="B83:C83"/>
    <mergeCell ref="B84:C84"/>
    <mergeCell ref="B86:E87"/>
    <mergeCell ref="B80:C80"/>
    <mergeCell ref="B95:E95"/>
    <mergeCell ref="B96:E96"/>
    <mergeCell ref="B91:E91"/>
    <mergeCell ref="B90:E90"/>
    <mergeCell ref="B88:E88"/>
    <mergeCell ref="B89:E89"/>
    <mergeCell ref="C106:E106"/>
    <mergeCell ref="B97:E97"/>
    <mergeCell ref="B100:E100"/>
    <mergeCell ref="B101:E101"/>
    <mergeCell ref="C127:E127"/>
    <mergeCell ref="C128:E128"/>
    <mergeCell ref="C129:E129"/>
    <mergeCell ref="C130:E130"/>
    <mergeCell ref="C131:E131"/>
    <mergeCell ref="B132:E132"/>
    <mergeCell ref="C133:E133"/>
    <mergeCell ref="C134:E134"/>
    <mergeCell ref="C135:E135"/>
    <mergeCell ref="C136:E136"/>
    <mergeCell ref="C137:E137"/>
    <mergeCell ref="C143:E143"/>
    <mergeCell ref="C144:E14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199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0</v>
      </c>
      <c r="F9" s="9">
        <f t="shared" si="0"/>
        <v>1</v>
      </c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1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0</v>
      </c>
      <c r="F10" s="9">
        <f t="shared" si="1"/>
        <v>30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 t="shared" si="1"/>
        <v>0</v>
      </c>
      <c r="L10" s="9">
        <f t="shared" si="1"/>
        <v>30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  <c r="K14" s="9">
        <v>0</v>
      </c>
      <c r="L14" s="9">
        <v>0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0">
        <v>0</v>
      </c>
      <c r="K16" s="9">
        <v>0</v>
      </c>
      <c r="L16" s="9">
        <v>0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>
        <v>0</v>
      </c>
      <c r="K17" s="9">
        <v>0</v>
      </c>
      <c r="L17" s="9">
        <v>0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10">
        <v>0</v>
      </c>
      <c r="K21" s="9">
        <v>0</v>
      </c>
      <c r="L21" s="9">
        <v>1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0</v>
      </c>
      <c r="F22" s="9">
        <v>30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30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0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0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0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0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0</v>
      </c>
      <c r="G88" s="33"/>
      <c r="H88" s="9">
        <v>0</v>
      </c>
      <c r="I88" s="33"/>
      <c r="J88" s="9">
        <v>0</v>
      </c>
      <c r="K88" s="33"/>
      <c r="L88" s="9">
        <v>0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0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1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0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200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10</v>
      </c>
      <c r="F9" s="9">
        <f t="shared" si="0"/>
        <v>6</v>
      </c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9</v>
      </c>
      <c r="L9" s="9">
        <f t="shared" si="0"/>
        <v>6</v>
      </c>
      <c r="M9" s="9">
        <f t="shared" si="0"/>
        <v>1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300</v>
      </c>
      <c r="F10" s="9">
        <f t="shared" si="1"/>
        <v>180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 t="shared" si="1"/>
        <v>270</v>
      </c>
      <c r="L10" s="9">
        <f t="shared" si="1"/>
        <v>180</v>
      </c>
      <c r="M10" s="9">
        <f t="shared" si="1"/>
        <v>30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  <c r="K14" s="9">
        <v>0</v>
      </c>
      <c r="L14" s="9">
        <v>0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0">
        <v>0</v>
      </c>
      <c r="K16" s="9">
        <v>0</v>
      </c>
      <c r="L16" s="9">
        <v>0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>
        <v>0</v>
      </c>
      <c r="K17" s="9">
        <v>0</v>
      </c>
      <c r="L17" s="9">
        <v>0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10</v>
      </c>
      <c r="F21" s="9">
        <v>6</v>
      </c>
      <c r="G21" s="9">
        <v>0</v>
      </c>
      <c r="H21" s="9">
        <v>0</v>
      </c>
      <c r="I21" s="9">
        <v>0</v>
      </c>
      <c r="J21" s="10">
        <v>0</v>
      </c>
      <c r="K21" s="9">
        <v>9</v>
      </c>
      <c r="L21" s="9">
        <v>6</v>
      </c>
      <c r="M21" s="11">
        <v>1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300</v>
      </c>
      <c r="F22" s="9">
        <v>180</v>
      </c>
      <c r="G22" s="9">
        <v>0</v>
      </c>
      <c r="H22" s="9">
        <v>0</v>
      </c>
      <c r="I22" s="9">
        <v>0</v>
      </c>
      <c r="J22" s="10">
        <v>0</v>
      </c>
      <c r="K22" s="9">
        <v>270</v>
      </c>
      <c r="L22" s="9">
        <v>180</v>
      </c>
      <c r="M22" s="11">
        <v>30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0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0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5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5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2</v>
      </c>
      <c r="T69" s="9">
        <v>2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0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0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2</v>
      </c>
      <c r="G88" s="33"/>
      <c r="H88" s="9">
        <v>0</v>
      </c>
      <c r="I88" s="33"/>
      <c r="J88" s="9">
        <v>0</v>
      </c>
      <c r="K88" s="33"/>
      <c r="L88" s="9">
        <v>2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0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3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0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198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201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1</v>
      </c>
      <c r="F9" s="9">
        <f t="shared" si="0"/>
        <v>14</v>
      </c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1</v>
      </c>
      <c r="K9" s="9">
        <f t="shared" si="0"/>
        <v>1</v>
      </c>
      <c r="L9" s="9">
        <f t="shared" si="0"/>
        <v>12</v>
      </c>
      <c r="M9" s="9">
        <f t="shared" si="0"/>
        <v>0</v>
      </c>
      <c r="N9" s="9">
        <f t="shared" si="0"/>
        <v>1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0</v>
      </c>
      <c r="F10" s="9">
        <f t="shared" si="1"/>
        <v>420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30</v>
      </c>
      <c r="K10" s="9">
        <f t="shared" si="1"/>
        <v>0</v>
      </c>
      <c r="L10" s="9">
        <f t="shared" si="1"/>
        <v>360</v>
      </c>
      <c r="M10" s="9">
        <f t="shared" si="1"/>
        <v>0</v>
      </c>
      <c r="N10" s="9">
        <f t="shared" si="1"/>
        <v>30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  <c r="K14" s="9">
        <v>0</v>
      </c>
      <c r="L14" s="9">
        <v>0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0">
        <v>0</v>
      </c>
      <c r="K16" s="9">
        <v>0</v>
      </c>
      <c r="L16" s="9">
        <v>0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>
        <v>0</v>
      </c>
      <c r="K17" s="9">
        <v>0</v>
      </c>
      <c r="L17" s="9">
        <v>0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1</v>
      </c>
      <c r="F21" s="9">
        <v>14</v>
      </c>
      <c r="G21" s="9">
        <v>0</v>
      </c>
      <c r="H21" s="9">
        <v>0</v>
      </c>
      <c r="I21" s="9">
        <v>0</v>
      </c>
      <c r="J21" s="10">
        <v>1</v>
      </c>
      <c r="K21" s="9">
        <v>1</v>
      </c>
      <c r="L21" s="9">
        <v>12</v>
      </c>
      <c r="M21" s="11">
        <v>0</v>
      </c>
      <c r="N21" s="9">
        <v>1</v>
      </c>
    </row>
    <row r="22" spans="1:14" s="6" customFormat="1" ht="12.75" customHeight="1" x14ac:dyDescent="0.25">
      <c r="B22" s="61"/>
      <c r="C22" s="61"/>
      <c r="D22" s="8" t="s">
        <v>19</v>
      </c>
      <c r="E22" s="9">
        <v>0</v>
      </c>
      <c r="F22" s="9">
        <v>420</v>
      </c>
      <c r="G22" s="9">
        <v>0</v>
      </c>
      <c r="H22" s="9">
        <v>0</v>
      </c>
      <c r="I22" s="9">
        <v>0</v>
      </c>
      <c r="J22" s="10">
        <v>30</v>
      </c>
      <c r="K22" s="9">
        <v>0</v>
      </c>
      <c r="L22" s="9">
        <v>360</v>
      </c>
      <c r="M22" s="11">
        <v>0</v>
      </c>
      <c r="N22" s="9">
        <v>30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0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0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4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4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1</v>
      </c>
      <c r="T69" s="9">
        <v>1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2</v>
      </c>
      <c r="G88" s="33"/>
      <c r="H88" s="9">
        <v>0</v>
      </c>
      <c r="I88" s="33"/>
      <c r="J88" s="9">
        <v>0</v>
      </c>
      <c r="K88" s="33"/>
      <c r="L88" s="9">
        <v>2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0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2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0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202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182</v>
      </c>
      <c r="F9" s="9">
        <f t="shared" si="0"/>
        <v>235</v>
      </c>
      <c r="G9" s="9">
        <f t="shared" si="0"/>
        <v>2</v>
      </c>
      <c r="H9" s="9">
        <f t="shared" si="0"/>
        <v>3</v>
      </c>
      <c r="I9" s="9">
        <f t="shared" si="0"/>
        <v>75</v>
      </c>
      <c r="J9" s="9">
        <f t="shared" si="0"/>
        <v>83</v>
      </c>
      <c r="K9" s="9">
        <f t="shared" si="0"/>
        <v>101</v>
      </c>
      <c r="L9" s="9">
        <f t="shared" si="0"/>
        <v>147</v>
      </c>
      <c r="M9" s="9">
        <f t="shared" si="0"/>
        <v>4</v>
      </c>
      <c r="N9" s="9">
        <f t="shared" si="0"/>
        <v>2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1153</v>
      </c>
      <c r="F10" s="9">
        <f t="shared" si="1"/>
        <v>2325</v>
      </c>
      <c r="G10" s="9">
        <f t="shared" si="1"/>
        <v>1</v>
      </c>
      <c r="H10" s="9">
        <f t="shared" si="1"/>
        <v>3</v>
      </c>
      <c r="I10" s="9">
        <f t="shared" si="1"/>
        <v>242</v>
      </c>
      <c r="J10" s="9">
        <f t="shared" si="1"/>
        <v>544</v>
      </c>
      <c r="K10" s="9">
        <f t="shared" si="1"/>
        <v>840</v>
      </c>
      <c r="L10" s="9">
        <f t="shared" si="1"/>
        <v>1718</v>
      </c>
      <c r="M10" s="9">
        <f t="shared" si="1"/>
        <v>70</v>
      </c>
      <c r="N10" s="9">
        <f t="shared" si="1"/>
        <v>60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8</v>
      </c>
      <c r="F11" s="9">
        <v>2</v>
      </c>
      <c r="G11" s="9">
        <v>0</v>
      </c>
      <c r="H11" s="9">
        <v>0</v>
      </c>
      <c r="I11" s="9">
        <v>6</v>
      </c>
      <c r="J11" s="10">
        <v>1</v>
      </c>
      <c r="K11" s="9">
        <v>2</v>
      </c>
      <c r="L11" s="9">
        <v>1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8</v>
      </c>
      <c r="F12" s="9">
        <v>2</v>
      </c>
      <c r="G12" s="9">
        <v>0</v>
      </c>
      <c r="H12" s="9">
        <v>0</v>
      </c>
      <c r="I12" s="9">
        <v>6</v>
      </c>
      <c r="J12" s="10">
        <v>1</v>
      </c>
      <c r="K12" s="9">
        <v>2</v>
      </c>
      <c r="L12" s="9">
        <v>1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20</v>
      </c>
      <c r="F13" s="9">
        <v>23</v>
      </c>
      <c r="G13" s="9">
        <v>0</v>
      </c>
      <c r="H13" s="9">
        <v>0</v>
      </c>
      <c r="I13" s="9">
        <v>7</v>
      </c>
      <c r="J13" s="10">
        <v>11</v>
      </c>
      <c r="K13" s="9">
        <v>13</v>
      </c>
      <c r="L13" s="9">
        <v>12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22</v>
      </c>
      <c r="F14" s="9">
        <v>92</v>
      </c>
      <c r="G14" s="9">
        <v>0</v>
      </c>
      <c r="H14" s="9">
        <v>0</v>
      </c>
      <c r="I14" s="9">
        <v>6</v>
      </c>
      <c r="J14" s="10">
        <v>44</v>
      </c>
      <c r="K14" s="9">
        <v>16</v>
      </c>
      <c r="L14" s="9">
        <v>48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56</v>
      </c>
      <c r="F15" s="9">
        <v>85</v>
      </c>
      <c r="G15" s="9">
        <v>1</v>
      </c>
      <c r="H15" s="9">
        <v>2</v>
      </c>
      <c r="I15" s="9">
        <v>29</v>
      </c>
      <c r="J15" s="10">
        <v>24</v>
      </c>
      <c r="K15" s="9">
        <v>26</v>
      </c>
      <c r="L15" s="9">
        <v>59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52</v>
      </c>
      <c r="F16" s="9">
        <v>88</v>
      </c>
      <c r="G16" s="9">
        <v>1</v>
      </c>
      <c r="H16" s="9">
        <v>2</v>
      </c>
      <c r="I16" s="9">
        <v>28</v>
      </c>
      <c r="J16" s="10">
        <v>27</v>
      </c>
      <c r="K16" s="9">
        <v>23</v>
      </c>
      <c r="L16" s="9">
        <v>59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19</v>
      </c>
      <c r="F17" s="9">
        <v>43</v>
      </c>
      <c r="G17" s="9">
        <v>0</v>
      </c>
      <c r="H17" s="9">
        <v>1</v>
      </c>
      <c r="I17" s="9">
        <v>11</v>
      </c>
      <c r="J17" s="10">
        <v>22</v>
      </c>
      <c r="K17" s="9">
        <v>8</v>
      </c>
      <c r="L17" s="9">
        <v>20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17</v>
      </c>
      <c r="F18" s="9">
        <v>43</v>
      </c>
      <c r="G18" s="9">
        <v>0</v>
      </c>
      <c r="H18" s="9">
        <v>1</v>
      </c>
      <c r="I18" s="9">
        <v>11</v>
      </c>
      <c r="J18" s="10">
        <v>22</v>
      </c>
      <c r="K18" s="9">
        <v>6</v>
      </c>
      <c r="L18" s="9">
        <v>20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10</v>
      </c>
      <c r="F19" s="9">
        <v>7</v>
      </c>
      <c r="G19" s="9">
        <v>0</v>
      </c>
      <c r="H19" s="9">
        <v>0</v>
      </c>
      <c r="I19" s="9">
        <v>8</v>
      </c>
      <c r="J19" s="10">
        <v>6</v>
      </c>
      <c r="K19" s="9">
        <v>2</v>
      </c>
      <c r="L19" s="9">
        <v>1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10</v>
      </c>
      <c r="F20" s="9">
        <v>0</v>
      </c>
      <c r="G20" s="9">
        <v>0</v>
      </c>
      <c r="H20" s="9">
        <v>0</v>
      </c>
      <c r="I20" s="9">
        <v>8</v>
      </c>
      <c r="J20" s="10">
        <v>0</v>
      </c>
      <c r="K20" s="9">
        <v>2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66</v>
      </c>
      <c r="F21" s="9">
        <v>71</v>
      </c>
      <c r="G21" s="9">
        <v>1</v>
      </c>
      <c r="H21" s="9">
        <v>0</v>
      </c>
      <c r="I21" s="9">
        <v>12</v>
      </c>
      <c r="J21" s="10">
        <v>16</v>
      </c>
      <c r="K21" s="9">
        <v>49</v>
      </c>
      <c r="L21" s="9">
        <v>53</v>
      </c>
      <c r="M21" s="11">
        <v>4</v>
      </c>
      <c r="N21" s="9">
        <v>2</v>
      </c>
    </row>
    <row r="22" spans="1:14" s="6" customFormat="1" ht="12.75" customHeight="1" x14ac:dyDescent="0.25">
      <c r="B22" s="61"/>
      <c r="C22" s="61"/>
      <c r="D22" s="8" t="s">
        <v>19</v>
      </c>
      <c r="E22" s="9">
        <v>1044</v>
      </c>
      <c r="F22" s="9">
        <v>2100</v>
      </c>
      <c r="G22" s="9">
        <v>0</v>
      </c>
      <c r="H22" s="9">
        <v>0</v>
      </c>
      <c r="I22" s="9">
        <v>183</v>
      </c>
      <c r="J22" s="10">
        <v>450</v>
      </c>
      <c r="K22" s="9">
        <v>791</v>
      </c>
      <c r="L22" s="9">
        <v>1590</v>
      </c>
      <c r="M22" s="11">
        <v>70</v>
      </c>
      <c r="N22" s="9">
        <v>60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1</v>
      </c>
      <c r="F27" s="9">
        <v>1</v>
      </c>
      <c r="G27" s="9">
        <v>0</v>
      </c>
      <c r="H27" s="9">
        <v>0</v>
      </c>
      <c r="I27" s="9">
        <v>1</v>
      </c>
      <c r="J27" s="10">
        <v>1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2</v>
      </c>
      <c r="F29" s="9">
        <v>3</v>
      </c>
      <c r="G29" s="9">
        <v>0</v>
      </c>
      <c r="H29" s="9">
        <v>0</v>
      </c>
      <c r="I29" s="9">
        <v>1</v>
      </c>
      <c r="J29" s="10">
        <v>2</v>
      </c>
      <c r="K29" s="9">
        <v>1</v>
      </c>
      <c r="L29" s="9">
        <v>1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10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9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35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5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10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2</v>
      </c>
      <c r="E38" s="9">
        <f>ROUND((E22+F22)/100,0)</f>
        <v>31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5</v>
      </c>
    </row>
    <row r="43" spans="1:5" s="6" customFormat="1" x14ac:dyDescent="0.25">
      <c r="E43" s="17">
        <f>SUM(E33:E42)</f>
        <v>105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1</v>
      </c>
      <c r="F60" s="9">
        <v>0</v>
      </c>
      <c r="G60" s="9">
        <v>0</v>
      </c>
      <c r="H60" s="9">
        <v>1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1</v>
      </c>
      <c r="F62" s="9">
        <v>0</v>
      </c>
      <c r="G62" s="9">
        <v>0</v>
      </c>
      <c r="H62" s="9">
        <v>1</v>
      </c>
      <c r="I62" s="23"/>
    </row>
    <row r="63" spans="1:11" s="6" customFormat="1" x14ac:dyDescent="0.25">
      <c r="B63" s="61"/>
      <c r="C63" s="61"/>
      <c r="D63" s="8" t="s">
        <v>19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4</v>
      </c>
      <c r="T69" s="9">
        <v>4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2</v>
      </c>
      <c r="D70" s="9">
        <v>0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1</v>
      </c>
      <c r="D71" s="9">
        <v>0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1</v>
      </c>
      <c r="D72" s="9">
        <v>0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1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3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5</v>
      </c>
      <c r="W79" s="17"/>
    </row>
    <row r="80" spans="1:23" s="6" customFormat="1" ht="12.75" customHeight="1" x14ac:dyDescent="0.25">
      <c r="B80" s="51" t="s">
        <v>67</v>
      </c>
      <c r="C80" s="51"/>
      <c r="D80" s="9">
        <v>311</v>
      </c>
      <c r="E80" s="9">
        <v>48</v>
      </c>
      <c r="F80" s="9">
        <v>13</v>
      </c>
      <c r="G80" s="9">
        <v>7</v>
      </c>
      <c r="H80" s="9">
        <v>133</v>
      </c>
      <c r="I80" s="9">
        <v>12</v>
      </c>
      <c r="J80" s="9">
        <v>159</v>
      </c>
      <c r="K80" s="9">
        <v>26</v>
      </c>
      <c r="L80" s="9">
        <v>6</v>
      </c>
      <c r="M80" s="9">
        <v>3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2</v>
      </c>
      <c r="E81" s="9">
        <v>0</v>
      </c>
      <c r="F81" s="23">
        <v>0</v>
      </c>
      <c r="G81" s="23">
        <v>0</v>
      </c>
      <c r="H81" s="9">
        <v>1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4</v>
      </c>
      <c r="E82" s="9">
        <v>2</v>
      </c>
      <c r="F82" s="9">
        <v>0</v>
      </c>
      <c r="G82" s="9">
        <v>1</v>
      </c>
      <c r="H82" s="9">
        <v>1</v>
      </c>
      <c r="I82" s="9">
        <v>1</v>
      </c>
      <c r="J82" s="9">
        <v>3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270</v>
      </c>
      <c r="E83" s="9">
        <v>51</v>
      </c>
      <c r="F83" s="9">
        <v>27</v>
      </c>
      <c r="G83" s="9">
        <v>17</v>
      </c>
      <c r="H83" s="9">
        <v>92</v>
      </c>
      <c r="I83" s="9">
        <v>8</v>
      </c>
      <c r="J83" s="9">
        <v>146</v>
      </c>
      <c r="K83" s="9">
        <v>22</v>
      </c>
      <c r="L83" s="9">
        <v>5</v>
      </c>
      <c r="M83" s="9">
        <v>4</v>
      </c>
    </row>
    <row r="84" spans="1:22" s="6" customFormat="1" ht="12.75" customHeight="1" x14ac:dyDescent="0.25">
      <c r="B84" s="51" t="s">
        <v>73</v>
      </c>
      <c r="C84" s="51"/>
      <c r="D84" s="9">
        <v>3</v>
      </c>
      <c r="E84" s="9">
        <v>3</v>
      </c>
      <c r="F84" s="9">
        <v>0</v>
      </c>
      <c r="G84" s="9">
        <v>0</v>
      </c>
      <c r="H84" s="9">
        <v>0</v>
      </c>
      <c r="I84" s="9">
        <v>2</v>
      </c>
      <c r="J84" s="9">
        <v>3</v>
      </c>
      <c r="K84" s="9">
        <v>1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61</v>
      </c>
      <c r="G88" s="33"/>
      <c r="H88" s="9">
        <v>0</v>
      </c>
      <c r="I88" s="33"/>
      <c r="J88" s="9">
        <v>16</v>
      </c>
      <c r="K88" s="33"/>
      <c r="L88" s="9">
        <v>45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95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61</v>
      </c>
      <c r="G89" s="9">
        <v>0</v>
      </c>
      <c r="H89" s="9">
        <v>0</v>
      </c>
      <c r="I89" s="9">
        <v>0</v>
      </c>
      <c r="J89" s="9">
        <v>16</v>
      </c>
      <c r="K89" s="9">
        <v>0</v>
      </c>
      <c r="L89" s="9">
        <v>45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229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1</v>
      </c>
      <c r="G90" s="9">
        <v>0</v>
      </c>
      <c r="H90" s="9">
        <v>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8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76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2</v>
      </c>
      <c r="S101" s="11">
        <f t="shared" si="3"/>
        <v>0</v>
      </c>
      <c r="T101" s="11">
        <f t="shared" si="3"/>
        <v>0</v>
      </c>
      <c r="U101" s="11">
        <f t="shared" si="3"/>
        <v>2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1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1</v>
      </c>
      <c r="S105" s="11">
        <v>0</v>
      </c>
      <c r="T105" s="11">
        <v>0</v>
      </c>
      <c r="U105" s="11">
        <v>1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1</v>
      </c>
      <c r="G117" s="9">
        <v>0</v>
      </c>
      <c r="H117" s="9">
        <v>1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1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1</v>
      </c>
      <c r="E152" s="45">
        <v>2</v>
      </c>
      <c r="F152" s="45">
        <v>3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190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7</v>
      </c>
      <c r="F9" s="9">
        <f t="shared" si="0"/>
        <v>42</v>
      </c>
      <c r="G9" s="9">
        <f t="shared" si="0"/>
        <v>0</v>
      </c>
      <c r="H9" s="9">
        <f t="shared" si="0"/>
        <v>0</v>
      </c>
      <c r="I9" s="9">
        <f t="shared" si="0"/>
        <v>5</v>
      </c>
      <c r="J9" s="9">
        <f t="shared" si="0"/>
        <v>16</v>
      </c>
      <c r="K9" s="9">
        <f t="shared" si="0"/>
        <v>2</v>
      </c>
      <c r="L9" s="9">
        <f t="shared" si="0"/>
        <v>26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6</v>
      </c>
      <c r="F10" s="9">
        <f t="shared" si="1"/>
        <v>543</v>
      </c>
      <c r="G10" s="9">
        <f t="shared" si="1"/>
        <v>0</v>
      </c>
      <c r="H10" s="9">
        <f t="shared" si="1"/>
        <v>0</v>
      </c>
      <c r="I10" s="9">
        <f t="shared" si="1"/>
        <v>5</v>
      </c>
      <c r="J10" s="9">
        <f t="shared" si="1"/>
        <v>163</v>
      </c>
      <c r="K10" s="9">
        <f t="shared" si="1"/>
        <v>1</v>
      </c>
      <c r="L10" s="9">
        <f t="shared" si="1"/>
        <v>380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2</v>
      </c>
      <c r="F11" s="9">
        <v>1</v>
      </c>
      <c r="G11" s="9">
        <v>0</v>
      </c>
      <c r="H11" s="9">
        <v>0</v>
      </c>
      <c r="I11" s="9">
        <v>2</v>
      </c>
      <c r="J11" s="10">
        <v>0</v>
      </c>
      <c r="K11" s="9">
        <v>0</v>
      </c>
      <c r="L11" s="9">
        <v>1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2</v>
      </c>
      <c r="F12" s="9">
        <v>1</v>
      </c>
      <c r="G12" s="9">
        <v>0</v>
      </c>
      <c r="H12" s="9">
        <v>0</v>
      </c>
      <c r="I12" s="9">
        <v>2</v>
      </c>
      <c r="J12" s="10">
        <v>0</v>
      </c>
      <c r="K12" s="9">
        <v>0</v>
      </c>
      <c r="L12" s="9">
        <v>1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0</v>
      </c>
      <c r="F13" s="9">
        <v>3</v>
      </c>
      <c r="G13" s="9">
        <v>0</v>
      </c>
      <c r="H13" s="9">
        <v>0</v>
      </c>
      <c r="I13" s="9">
        <v>0</v>
      </c>
      <c r="J13" s="10">
        <v>1</v>
      </c>
      <c r="K13" s="9">
        <v>0</v>
      </c>
      <c r="L13" s="9">
        <v>2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0</v>
      </c>
      <c r="F14" s="9">
        <v>12</v>
      </c>
      <c r="G14" s="9">
        <v>0</v>
      </c>
      <c r="H14" s="9">
        <v>0</v>
      </c>
      <c r="I14" s="9">
        <v>0</v>
      </c>
      <c r="J14" s="10">
        <v>4</v>
      </c>
      <c r="K14" s="9">
        <v>0</v>
      </c>
      <c r="L14" s="9">
        <v>8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2</v>
      </c>
      <c r="F15" s="9">
        <v>4</v>
      </c>
      <c r="G15" s="9">
        <v>0</v>
      </c>
      <c r="H15" s="9">
        <v>0</v>
      </c>
      <c r="I15" s="9">
        <v>2</v>
      </c>
      <c r="J15" s="10">
        <v>0</v>
      </c>
      <c r="K15" s="9">
        <v>0</v>
      </c>
      <c r="L15" s="9">
        <v>4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2</v>
      </c>
      <c r="F16" s="9">
        <v>4</v>
      </c>
      <c r="G16" s="9">
        <v>0</v>
      </c>
      <c r="H16" s="9">
        <v>0</v>
      </c>
      <c r="I16" s="9">
        <v>2</v>
      </c>
      <c r="J16" s="10">
        <v>0</v>
      </c>
      <c r="K16" s="9">
        <v>0</v>
      </c>
      <c r="L16" s="9">
        <v>4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1</v>
      </c>
      <c r="F17" s="9">
        <v>16</v>
      </c>
      <c r="G17" s="9">
        <v>0</v>
      </c>
      <c r="H17" s="9">
        <v>0</v>
      </c>
      <c r="I17" s="9">
        <v>0</v>
      </c>
      <c r="J17" s="10">
        <v>9</v>
      </c>
      <c r="K17" s="9">
        <v>1</v>
      </c>
      <c r="L17" s="9">
        <v>7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1</v>
      </c>
      <c r="F18" s="9">
        <v>16</v>
      </c>
      <c r="G18" s="9">
        <v>0</v>
      </c>
      <c r="H18" s="9">
        <v>0</v>
      </c>
      <c r="I18" s="9">
        <v>0</v>
      </c>
      <c r="J18" s="10">
        <v>9</v>
      </c>
      <c r="K18" s="9">
        <v>1</v>
      </c>
      <c r="L18" s="9">
        <v>7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10">
        <v>1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1</v>
      </c>
      <c r="F21" s="9">
        <v>17</v>
      </c>
      <c r="G21" s="9">
        <v>0</v>
      </c>
      <c r="H21" s="9">
        <v>0</v>
      </c>
      <c r="I21" s="9">
        <v>0</v>
      </c>
      <c r="J21" s="10">
        <v>5</v>
      </c>
      <c r="K21" s="9">
        <v>1</v>
      </c>
      <c r="L21" s="9">
        <v>12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0</v>
      </c>
      <c r="F22" s="9">
        <v>510</v>
      </c>
      <c r="G22" s="9">
        <v>0</v>
      </c>
      <c r="H22" s="9">
        <v>0</v>
      </c>
      <c r="I22" s="9">
        <v>0</v>
      </c>
      <c r="J22" s="10">
        <v>150</v>
      </c>
      <c r="K22" s="9">
        <v>0</v>
      </c>
      <c r="L22" s="9">
        <v>360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3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1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2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1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1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5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13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1</v>
      </c>
      <c r="F60" s="9">
        <v>0</v>
      </c>
      <c r="G60" s="9">
        <v>0</v>
      </c>
      <c r="H60" s="9">
        <v>1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1</v>
      </c>
      <c r="F62" s="9">
        <v>0</v>
      </c>
      <c r="G62" s="9">
        <v>0</v>
      </c>
      <c r="H62" s="9">
        <v>1</v>
      </c>
      <c r="I62" s="23"/>
    </row>
    <row r="63" spans="1:11" s="6" customFormat="1" x14ac:dyDescent="0.25">
      <c r="B63" s="61"/>
      <c r="C63" s="61"/>
      <c r="D63" s="8" t="s">
        <v>19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26</v>
      </c>
      <c r="E80" s="9">
        <v>0</v>
      </c>
      <c r="F80" s="9">
        <v>1</v>
      </c>
      <c r="G80" s="9">
        <v>0</v>
      </c>
      <c r="H80" s="9">
        <v>17</v>
      </c>
      <c r="I80" s="9">
        <v>0</v>
      </c>
      <c r="J80" s="9">
        <v>8</v>
      </c>
      <c r="K80" s="9">
        <v>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1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54</v>
      </c>
      <c r="E83" s="9">
        <v>8</v>
      </c>
      <c r="F83" s="9">
        <v>6</v>
      </c>
      <c r="G83" s="9">
        <v>8</v>
      </c>
      <c r="H83" s="9">
        <v>19</v>
      </c>
      <c r="I83" s="9">
        <v>0</v>
      </c>
      <c r="J83" s="9">
        <v>29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0</v>
      </c>
      <c r="G88" s="33"/>
      <c r="H88" s="9">
        <v>0</v>
      </c>
      <c r="I88" s="33"/>
      <c r="J88" s="9">
        <v>0</v>
      </c>
      <c r="K88" s="33"/>
      <c r="L88" s="9">
        <v>0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8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22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1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6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191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22</v>
      </c>
      <c r="F9" s="9">
        <f t="shared" si="0"/>
        <v>1</v>
      </c>
      <c r="G9" s="9">
        <f t="shared" si="0"/>
        <v>0</v>
      </c>
      <c r="H9" s="9">
        <f t="shared" si="0"/>
        <v>0</v>
      </c>
      <c r="I9" s="9">
        <f t="shared" si="0"/>
        <v>7</v>
      </c>
      <c r="J9" s="9">
        <f t="shared" si="0"/>
        <v>0</v>
      </c>
      <c r="K9" s="9">
        <f t="shared" si="0"/>
        <v>12</v>
      </c>
      <c r="L9" s="9">
        <f t="shared" si="0"/>
        <v>1</v>
      </c>
      <c r="M9" s="9">
        <f t="shared" si="0"/>
        <v>3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358</v>
      </c>
      <c r="F10" s="9">
        <f t="shared" si="1"/>
        <v>1</v>
      </c>
      <c r="G10" s="9">
        <f t="shared" si="1"/>
        <v>0</v>
      </c>
      <c r="H10" s="9">
        <f t="shared" si="1"/>
        <v>0</v>
      </c>
      <c r="I10" s="9">
        <f t="shared" si="1"/>
        <v>122</v>
      </c>
      <c r="J10" s="9">
        <f t="shared" si="1"/>
        <v>0</v>
      </c>
      <c r="K10" s="9">
        <f t="shared" si="1"/>
        <v>196</v>
      </c>
      <c r="L10" s="9">
        <f t="shared" si="1"/>
        <v>1</v>
      </c>
      <c r="M10" s="9">
        <f t="shared" si="1"/>
        <v>40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1</v>
      </c>
      <c r="L13" s="9">
        <v>0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  <c r="K14" s="9">
        <v>4</v>
      </c>
      <c r="L14" s="9">
        <v>0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4</v>
      </c>
      <c r="F15" s="9">
        <v>1</v>
      </c>
      <c r="G15" s="9">
        <v>0</v>
      </c>
      <c r="H15" s="9">
        <v>0</v>
      </c>
      <c r="I15" s="9">
        <v>2</v>
      </c>
      <c r="J15" s="10">
        <v>0</v>
      </c>
      <c r="K15" s="9">
        <v>2</v>
      </c>
      <c r="L15" s="9">
        <v>1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4</v>
      </c>
      <c r="F16" s="9">
        <v>1</v>
      </c>
      <c r="G16" s="9">
        <v>0</v>
      </c>
      <c r="H16" s="9">
        <v>0</v>
      </c>
      <c r="I16" s="9">
        <v>2</v>
      </c>
      <c r="J16" s="10">
        <v>0</v>
      </c>
      <c r="K16" s="9">
        <v>2</v>
      </c>
      <c r="L16" s="9">
        <v>1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10">
        <v>0</v>
      </c>
      <c r="K17" s="9">
        <v>1</v>
      </c>
      <c r="L17" s="9">
        <v>0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0</v>
      </c>
      <c r="K18" s="9">
        <v>0</v>
      </c>
      <c r="L18" s="9">
        <v>0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16</v>
      </c>
      <c r="F21" s="9">
        <v>0</v>
      </c>
      <c r="G21" s="9">
        <v>0</v>
      </c>
      <c r="H21" s="9">
        <v>0</v>
      </c>
      <c r="I21" s="9">
        <v>5</v>
      </c>
      <c r="J21" s="10">
        <v>0</v>
      </c>
      <c r="K21" s="9">
        <v>8</v>
      </c>
      <c r="L21" s="9">
        <v>0</v>
      </c>
      <c r="M21" s="11">
        <v>3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350</v>
      </c>
      <c r="F22" s="9">
        <v>0</v>
      </c>
      <c r="G22" s="9">
        <v>0</v>
      </c>
      <c r="H22" s="9">
        <v>0</v>
      </c>
      <c r="I22" s="9">
        <v>120</v>
      </c>
      <c r="J22" s="10">
        <v>0</v>
      </c>
      <c r="K22" s="9">
        <v>190</v>
      </c>
      <c r="L22" s="9">
        <v>0</v>
      </c>
      <c r="M22" s="11">
        <v>40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0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1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4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5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10</v>
      </c>
      <c r="E80" s="9">
        <v>10</v>
      </c>
      <c r="F80" s="9">
        <v>0</v>
      </c>
      <c r="G80" s="9">
        <v>0</v>
      </c>
      <c r="H80" s="9">
        <v>2</v>
      </c>
      <c r="I80" s="9">
        <v>4</v>
      </c>
      <c r="J80" s="9">
        <v>8</v>
      </c>
      <c r="K80" s="9">
        <v>4</v>
      </c>
      <c r="L80" s="9">
        <v>0</v>
      </c>
      <c r="M80" s="9">
        <v>2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10</v>
      </c>
      <c r="E83" s="9">
        <v>10</v>
      </c>
      <c r="F83" s="9">
        <v>0</v>
      </c>
      <c r="G83" s="9">
        <v>0</v>
      </c>
      <c r="H83" s="9">
        <v>2</v>
      </c>
      <c r="I83" s="9">
        <v>4</v>
      </c>
      <c r="J83" s="9">
        <v>8</v>
      </c>
      <c r="K83" s="9">
        <v>4</v>
      </c>
      <c r="L83" s="9">
        <v>0</v>
      </c>
      <c r="M83" s="9">
        <v>2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0</v>
      </c>
      <c r="G88" s="33"/>
      <c r="H88" s="9">
        <v>0</v>
      </c>
      <c r="I88" s="33"/>
      <c r="J88" s="9">
        <v>0</v>
      </c>
      <c r="K88" s="33"/>
      <c r="L88" s="9">
        <v>0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0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7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0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192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6</v>
      </c>
      <c r="F9" s="9">
        <f t="shared" si="0"/>
        <v>30</v>
      </c>
      <c r="G9" s="9">
        <f t="shared" si="0"/>
        <v>0</v>
      </c>
      <c r="H9" s="9">
        <f t="shared" si="0"/>
        <v>1</v>
      </c>
      <c r="I9" s="9">
        <f t="shared" si="0"/>
        <v>3</v>
      </c>
      <c r="J9" s="9">
        <f t="shared" si="0"/>
        <v>12</v>
      </c>
      <c r="K9" s="9">
        <f t="shared" si="0"/>
        <v>3</v>
      </c>
      <c r="L9" s="9">
        <f t="shared" si="0"/>
        <v>17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24</v>
      </c>
      <c r="F10" s="9">
        <f t="shared" si="1"/>
        <v>215</v>
      </c>
      <c r="G10" s="9">
        <f t="shared" si="1"/>
        <v>0</v>
      </c>
      <c r="H10" s="9">
        <f t="shared" si="1"/>
        <v>1</v>
      </c>
      <c r="I10" s="9">
        <f t="shared" si="1"/>
        <v>3</v>
      </c>
      <c r="J10" s="9">
        <f t="shared" si="1"/>
        <v>107</v>
      </c>
      <c r="K10" s="9">
        <f t="shared" si="1"/>
        <v>21</v>
      </c>
      <c r="L10" s="9">
        <f t="shared" si="1"/>
        <v>107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1</v>
      </c>
      <c r="F13" s="9">
        <v>4</v>
      </c>
      <c r="G13" s="9">
        <v>0</v>
      </c>
      <c r="H13" s="9">
        <v>0</v>
      </c>
      <c r="I13" s="9">
        <v>0</v>
      </c>
      <c r="J13" s="10">
        <v>3</v>
      </c>
      <c r="K13" s="9">
        <v>1</v>
      </c>
      <c r="L13" s="9">
        <v>1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1</v>
      </c>
      <c r="F14" s="9">
        <v>16</v>
      </c>
      <c r="G14" s="9">
        <v>0</v>
      </c>
      <c r="H14" s="9">
        <v>0</v>
      </c>
      <c r="I14" s="9">
        <v>0</v>
      </c>
      <c r="J14" s="10">
        <v>12</v>
      </c>
      <c r="K14" s="9">
        <v>1</v>
      </c>
      <c r="L14" s="9">
        <v>4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1</v>
      </c>
      <c r="F15" s="9">
        <v>11</v>
      </c>
      <c r="G15" s="9">
        <v>0</v>
      </c>
      <c r="H15" s="9">
        <v>0</v>
      </c>
      <c r="I15" s="9">
        <v>1</v>
      </c>
      <c r="J15" s="10">
        <v>0</v>
      </c>
      <c r="K15" s="9">
        <v>0</v>
      </c>
      <c r="L15" s="9">
        <v>11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1</v>
      </c>
      <c r="F16" s="9">
        <v>11</v>
      </c>
      <c r="G16" s="9">
        <v>0</v>
      </c>
      <c r="H16" s="9">
        <v>0</v>
      </c>
      <c r="I16" s="9">
        <v>1</v>
      </c>
      <c r="J16" s="10">
        <v>0</v>
      </c>
      <c r="K16" s="9">
        <v>0</v>
      </c>
      <c r="L16" s="9">
        <v>11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2</v>
      </c>
      <c r="F17" s="9">
        <v>8</v>
      </c>
      <c r="G17" s="9">
        <v>0</v>
      </c>
      <c r="H17" s="9">
        <v>1</v>
      </c>
      <c r="I17" s="9">
        <v>2</v>
      </c>
      <c r="J17" s="10">
        <v>5</v>
      </c>
      <c r="K17" s="9">
        <v>0</v>
      </c>
      <c r="L17" s="9">
        <v>2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2</v>
      </c>
      <c r="F18" s="9">
        <v>8</v>
      </c>
      <c r="G18" s="9">
        <v>0</v>
      </c>
      <c r="H18" s="9">
        <v>1</v>
      </c>
      <c r="I18" s="9">
        <v>2</v>
      </c>
      <c r="J18" s="10">
        <v>5</v>
      </c>
      <c r="K18" s="9">
        <v>0</v>
      </c>
      <c r="L18" s="9">
        <v>2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2</v>
      </c>
      <c r="F21" s="9">
        <v>7</v>
      </c>
      <c r="G21" s="9">
        <v>0</v>
      </c>
      <c r="H21" s="9">
        <v>0</v>
      </c>
      <c r="I21" s="9">
        <v>0</v>
      </c>
      <c r="J21" s="10">
        <v>4</v>
      </c>
      <c r="K21" s="9">
        <v>2</v>
      </c>
      <c r="L21" s="9">
        <v>3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20</v>
      </c>
      <c r="F22" s="9">
        <v>180</v>
      </c>
      <c r="G22" s="9">
        <v>0</v>
      </c>
      <c r="H22" s="9">
        <v>0</v>
      </c>
      <c r="I22" s="9">
        <v>0</v>
      </c>
      <c r="J22" s="10">
        <v>90</v>
      </c>
      <c r="K22" s="9">
        <v>20</v>
      </c>
      <c r="L22" s="9">
        <v>90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1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3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1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2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7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1</v>
      </c>
      <c r="T69" s="9">
        <v>1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33</v>
      </c>
      <c r="E80" s="9">
        <v>0</v>
      </c>
      <c r="F80" s="9">
        <v>1</v>
      </c>
      <c r="G80" s="9">
        <v>0</v>
      </c>
      <c r="H80" s="9">
        <v>13</v>
      </c>
      <c r="I80" s="9">
        <v>0</v>
      </c>
      <c r="J80" s="9">
        <v>19</v>
      </c>
      <c r="K80" s="9">
        <v>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25</v>
      </c>
      <c r="E83" s="9">
        <v>1</v>
      </c>
      <c r="F83" s="9">
        <v>6</v>
      </c>
      <c r="G83" s="9">
        <v>0</v>
      </c>
      <c r="H83" s="9">
        <v>6</v>
      </c>
      <c r="I83" s="9">
        <v>0</v>
      </c>
      <c r="J83" s="9">
        <v>11</v>
      </c>
      <c r="K83" s="9">
        <v>1</v>
      </c>
      <c r="L83" s="9">
        <v>2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11</v>
      </c>
      <c r="G88" s="33"/>
      <c r="H88" s="9">
        <v>0</v>
      </c>
      <c r="I88" s="33"/>
      <c r="J88" s="9">
        <v>4</v>
      </c>
      <c r="K88" s="33"/>
      <c r="L88" s="9">
        <v>7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21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11</v>
      </c>
      <c r="G89" s="9">
        <v>0</v>
      </c>
      <c r="H89" s="9">
        <v>0</v>
      </c>
      <c r="I89" s="9">
        <v>0</v>
      </c>
      <c r="J89" s="9">
        <v>4</v>
      </c>
      <c r="K89" s="9">
        <v>0</v>
      </c>
      <c r="L89" s="9">
        <v>7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29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0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W177"/>
  <sheetViews>
    <sheetView workbookViewId="0"/>
  </sheetViews>
  <sheetFormatPr baseColWidth="10" defaultColWidth="11.42578125" defaultRowHeight="15" customHeight="1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202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34</v>
      </c>
      <c r="F9" s="9">
        <f t="shared" si="0"/>
        <v>74</v>
      </c>
      <c r="G9" s="9">
        <f t="shared" si="0"/>
        <v>0</v>
      </c>
      <c r="H9" s="9">
        <f t="shared" si="0"/>
        <v>2</v>
      </c>
      <c r="I9" s="9">
        <f t="shared" si="0"/>
        <v>15</v>
      </c>
      <c r="J9" s="9">
        <f t="shared" si="0"/>
        <v>25</v>
      </c>
      <c r="K9" s="9">
        <f t="shared" si="0"/>
        <v>19</v>
      </c>
      <c r="L9" s="9">
        <f t="shared" si="0"/>
        <v>47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134</v>
      </c>
      <c r="F10" s="9">
        <f t="shared" si="1"/>
        <v>411</v>
      </c>
      <c r="G10" s="9">
        <f t="shared" si="1"/>
        <v>0</v>
      </c>
      <c r="H10" s="9">
        <f t="shared" si="1"/>
        <v>2</v>
      </c>
      <c r="I10" s="9">
        <f t="shared" si="1"/>
        <v>42</v>
      </c>
      <c r="J10" s="9">
        <f t="shared" si="1"/>
        <v>55</v>
      </c>
      <c r="K10" s="9">
        <f t="shared" si="1"/>
        <v>92</v>
      </c>
      <c r="L10" s="9">
        <f t="shared" si="1"/>
        <v>354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10">
        <v>1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10">
        <v>1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7</v>
      </c>
      <c r="F13" s="9">
        <v>8</v>
      </c>
      <c r="G13" s="9">
        <v>0</v>
      </c>
      <c r="H13" s="9">
        <v>0</v>
      </c>
      <c r="I13" s="9">
        <v>3</v>
      </c>
      <c r="J13" s="10">
        <v>2</v>
      </c>
      <c r="K13" s="9">
        <v>4</v>
      </c>
      <c r="L13" s="9">
        <v>6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7</v>
      </c>
      <c r="F14" s="9">
        <v>32</v>
      </c>
      <c r="G14" s="9">
        <v>0</v>
      </c>
      <c r="H14" s="9">
        <v>0</v>
      </c>
      <c r="I14" s="9">
        <v>3</v>
      </c>
      <c r="J14" s="10">
        <v>8</v>
      </c>
      <c r="K14" s="9">
        <v>4</v>
      </c>
      <c r="L14" s="9">
        <v>24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9</v>
      </c>
      <c r="F15" s="9">
        <v>34</v>
      </c>
      <c r="G15" s="9">
        <v>0</v>
      </c>
      <c r="H15" s="9">
        <v>2</v>
      </c>
      <c r="I15" s="9">
        <v>4</v>
      </c>
      <c r="J15" s="10">
        <v>9</v>
      </c>
      <c r="K15" s="9">
        <v>5</v>
      </c>
      <c r="L15" s="9">
        <v>23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9</v>
      </c>
      <c r="F16" s="9">
        <v>34</v>
      </c>
      <c r="G16" s="9">
        <v>0</v>
      </c>
      <c r="H16" s="9">
        <v>2</v>
      </c>
      <c r="I16" s="9">
        <v>4</v>
      </c>
      <c r="J16" s="10">
        <v>9</v>
      </c>
      <c r="K16" s="9">
        <v>5</v>
      </c>
      <c r="L16" s="9">
        <v>23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7</v>
      </c>
      <c r="F17" s="9">
        <v>14</v>
      </c>
      <c r="G17" s="9">
        <v>0</v>
      </c>
      <c r="H17" s="9">
        <v>0</v>
      </c>
      <c r="I17" s="9">
        <v>4</v>
      </c>
      <c r="J17" s="10">
        <v>7</v>
      </c>
      <c r="K17" s="9">
        <v>3</v>
      </c>
      <c r="L17" s="9">
        <v>7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6</v>
      </c>
      <c r="F18" s="9">
        <v>14</v>
      </c>
      <c r="G18" s="9">
        <v>0</v>
      </c>
      <c r="H18" s="9">
        <v>0</v>
      </c>
      <c r="I18" s="9">
        <v>4</v>
      </c>
      <c r="J18" s="10">
        <v>7</v>
      </c>
      <c r="K18" s="9">
        <v>2</v>
      </c>
      <c r="L18" s="9">
        <v>7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2</v>
      </c>
      <c r="F19" s="9">
        <v>3</v>
      </c>
      <c r="G19" s="9">
        <v>0</v>
      </c>
      <c r="H19" s="9">
        <v>0</v>
      </c>
      <c r="I19" s="9">
        <v>1</v>
      </c>
      <c r="J19" s="10">
        <v>3</v>
      </c>
      <c r="K19" s="9">
        <v>1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2</v>
      </c>
      <c r="F20" s="9">
        <v>0</v>
      </c>
      <c r="G20" s="9">
        <v>0</v>
      </c>
      <c r="H20" s="9">
        <v>0</v>
      </c>
      <c r="I20" s="9">
        <v>1</v>
      </c>
      <c r="J20" s="10">
        <v>0</v>
      </c>
      <c r="K20" s="9">
        <v>1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7</v>
      </c>
      <c r="F21" s="9">
        <v>11</v>
      </c>
      <c r="G21" s="9">
        <v>0</v>
      </c>
      <c r="H21" s="9">
        <v>0</v>
      </c>
      <c r="I21" s="9">
        <v>1</v>
      </c>
      <c r="J21" s="10">
        <v>1</v>
      </c>
      <c r="K21" s="9">
        <v>6</v>
      </c>
      <c r="L21" s="9">
        <v>10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110</v>
      </c>
      <c r="F22" s="9">
        <v>330</v>
      </c>
      <c r="G22" s="9">
        <v>0</v>
      </c>
      <c r="H22" s="9">
        <v>0</v>
      </c>
      <c r="I22" s="9">
        <v>30</v>
      </c>
      <c r="J22" s="10">
        <v>30</v>
      </c>
      <c r="K22" s="9">
        <v>80</v>
      </c>
      <c r="L22" s="9">
        <v>300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1</v>
      </c>
      <c r="F27" s="9">
        <v>1</v>
      </c>
      <c r="G27" s="9">
        <v>0</v>
      </c>
      <c r="H27" s="9">
        <v>0</v>
      </c>
      <c r="I27" s="9">
        <v>1</v>
      </c>
      <c r="J27" s="10">
        <v>1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1</v>
      </c>
      <c r="F29" s="9">
        <v>2</v>
      </c>
      <c r="G29" s="9">
        <v>0</v>
      </c>
      <c r="H29" s="9">
        <v>0</v>
      </c>
      <c r="I29" s="9">
        <v>1</v>
      </c>
      <c r="J29" s="10">
        <v>1</v>
      </c>
      <c r="K29" s="9">
        <v>0</v>
      </c>
      <c r="L29" s="9">
        <v>1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1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3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11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2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2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4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3</v>
      </c>
    </row>
    <row r="43" spans="1:5" s="6" customFormat="1" ht="12.75" x14ac:dyDescent="0.25">
      <c r="E43" s="17">
        <f>SUM(E33:E42)</f>
        <v>26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ht="12.75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ht="12.75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ht="12.75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ht="12.75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ht="12.75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3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ht="12.75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2</v>
      </c>
      <c r="W79" s="17"/>
    </row>
    <row r="80" spans="1:23" s="6" customFormat="1" ht="12.75" customHeight="1" x14ac:dyDescent="0.25">
      <c r="B80" s="51" t="s">
        <v>67</v>
      </c>
      <c r="C80" s="51"/>
      <c r="D80" s="9">
        <v>52</v>
      </c>
      <c r="E80" s="9">
        <v>4</v>
      </c>
      <c r="F80" s="9">
        <v>1</v>
      </c>
      <c r="G80" s="9">
        <v>0</v>
      </c>
      <c r="H80" s="9">
        <v>19</v>
      </c>
      <c r="I80" s="9">
        <v>0</v>
      </c>
      <c r="J80" s="9">
        <v>32</v>
      </c>
      <c r="K80" s="9">
        <v>3</v>
      </c>
      <c r="L80" s="9">
        <v>0</v>
      </c>
      <c r="M80" s="9">
        <v>1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1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42</v>
      </c>
      <c r="E83" s="9">
        <v>1</v>
      </c>
      <c r="F83" s="9">
        <v>2</v>
      </c>
      <c r="G83" s="9">
        <v>0</v>
      </c>
      <c r="H83" s="9">
        <v>15</v>
      </c>
      <c r="I83" s="9">
        <v>0</v>
      </c>
      <c r="J83" s="9">
        <v>25</v>
      </c>
      <c r="K83" s="9">
        <v>1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ht="12.75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20</v>
      </c>
      <c r="G88" s="33"/>
      <c r="H88" s="9">
        <v>0</v>
      </c>
      <c r="I88" s="33"/>
      <c r="J88" s="9">
        <v>6</v>
      </c>
      <c r="K88" s="33"/>
      <c r="L88" s="9">
        <v>14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34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19</v>
      </c>
      <c r="G89" s="9">
        <v>0</v>
      </c>
      <c r="H89" s="9">
        <v>0</v>
      </c>
      <c r="I89" s="9">
        <v>0</v>
      </c>
      <c r="J89" s="9">
        <v>6</v>
      </c>
      <c r="K89" s="9">
        <v>0</v>
      </c>
      <c r="L89" s="9">
        <v>13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61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4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24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ht="12.75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1</v>
      </c>
      <c r="S101" s="11">
        <f t="shared" si="3"/>
        <v>0</v>
      </c>
      <c r="T101" s="11">
        <f t="shared" si="3"/>
        <v>0</v>
      </c>
      <c r="U101" s="11">
        <f t="shared" si="3"/>
        <v>1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1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1</v>
      </c>
      <c r="G117" s="9">
        <v>0</v>
      </c>
      <c r="H117" s="9">
        <v>1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ht="12.75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ht="12.75" x14ac:dyDescent="0.25">
      <c r="B152" s="44" t="s">
        <v>176</v>
      </c>
      <c r="C152" s="45">
        <v>0</v>
      </c>
      <c r="D152" s="45">
        <v>0</v>
      </c>
      <c r="E152" s="45">
        <v>2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ht="12.75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194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8</v>
      </c>
      <c r="F9" s="9">
        <f t="shared" si="0"/>
        <v>18</v>
      </c>
      <c r="G9" s="9">
        <f t="shared" si="0"/>
        <v>0</v>
      </c>
      <c r="H9" s="9">
        <f t="shared" si="0"/>
        <v>0</v>
      </c>
      <c r="I9" s="9">
        <f t="shared" si="0"/>
        <v>4</v>
      </c>
      <c r="J9" s="9">
        <f t="shared" si="0"/>
        <v>6</v>
      </c>
      <c r="K9" s="9">
        <f t="shared" si="0"/>
        <v>4</v>
      </c>
      <c r="L9" s="9">
        <f t="shared" si="0"/>
        <v>12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75</v>
      </c>
      <c r="F10" s="9">
        <f t="shared" si="1"/>
        <v>108</v>
      </c>
      <c r="G10" s="9">
        <f t="shared" si="1"/>
        <v>0</v>
      </c>
      <c r="H10" s="9">
        <f t="shared" si="1"/>
        <v>0</v>
      </c>
      <c r="I10" s="9">
        <f t="shared" si="1"/>
        <v>33</v>
      </c>
      <c r="J10" s="9">
        <f t="shared" si="1"/>
        <v>36</v>
      </c>
      <c r="K10" s="9">
        <f t="shared" si="1"/>
        <v>42</v>
      </c>
      <c r="L10" s="9">
        <f t="shared" si="1"/>
        <v>72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0</v>
      </c>
      <c r="F13" s="9">
        <v>2</v>
      </c>
      <c r="G13" s="9">
        <v>0</v>
      </c>
      <c r="H13" s="9">
        <v>0</v>
      </c>
      <c r="I13" s="9">
        <v>0</v>
      </c>
      <c r="J13" s="10">
        <v>1</v>
      </c>
      <c r="K13" s="9">
        <v>0</v>
      </c>
      <c r="L13" s="9">
        <v>1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0</v>
      </c>
      <c r="F14" s="9">
        <v>8</v>
      </c>
      <c r="G14" s="9">
        <v>0</v>
      </c>
      <c r="H14" s="9">
        <v>0</v>
      </c>
      <c r="I14" s="9">
        <v>0</v>
      </c>
      <c r="J14" s="10">
        <v>4</v>
      </c>
      <c r="K14" s="9">
        <v>0</v>
      </c>
      <c r="L14" s="9">
        <v>4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1</v>
      </c>
      <c r="F15" s="9">
        <v>7</v>
      </c>
      <c r="G15" s="9">
        <v>0</v>
      </c>
      <c r="H15" s="9">
        <v>0</v>
      </c>
      <c r="I15" s="9">
        <v>1</v>
      </c>
      <c r="J15" s="10">
        <v>0</v>
      </c>
      <c r="K15" s="9">
        <v>0</v>
      </c>
      <c r="L15" s="9">
        <v>7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1</v>
      </c>
      <c r="F16" s="9">
        <v>7</v>
      </c>
      <c r="G16" s="9">
        <v>0</v>
      </c>
      <c r="H16" s="9">
        <v>0</v>
      </c>
      <c r="I16" s="9">
        <v>1</v>
      </c>
      <c r="J16" s="10">
        <v>0</v>
      </c>
      <c r="K16" s="9">
        <v>0</v>
      </c>
      <c r="L16" s="9">
        <v>7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2</v>
      </c>
      <c r="F17" s="9">
        <v>3</v>
      </c>
      <c r="G17" s="9">
        <v>0</v>
      </c>
      <c r="H17" s="9">
        <v>0</v>
      </c>
      <c r="I17" s="9">
        <v>1</v>
      </c>
      <c r="J17" s="10">
        <v>2</v>
      </c>
      <c r="K17" s="9">
        <v>1</v>
      </c>
      <c r="L17" s="9">
        <v>1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2</v>
      </c>
      <c r="F18" s="9">
        <v>3</v>
      </c>
      <c r="G18" s="9">
        <v>0</v>
      </c>
      <c r="H18" s="9">
        <v>0</v>
      </c>
      <c r="I18" s="9">
        <v>1</v>
      </c>
      <c r="J18" s="10">
        <v>2</v>
      </c>
      <c r="K18" s="9">
        <v>1</v>
      </c>
      <c r="L18" s="9">
        <v>1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10">
        <v>0</v>
      </c>
      <c r="K19" s="9">
        <v>1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2</v>
      </c>
      <c r="F20" s="9">
        <v>0</v>
      </c>
      <c r="G20" s="9">
        <v>0</v>
      </c>
      <c r="H20" s="9">
        <v>0</v>
      </c>
      <c r="I20" s="9">
        <v>1</v>
      </c>
      <c r="J20" s="10">
        <v>0</v>
      </c>
      <c r="K20" s="9">
        <v>1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3</v>
      </c>
      <c r="F21" s="9">
        <v>3</v>
      </c>
      <c r="G21" s="9">
        <v>0</v>
      </c>
      <c r="H21" s="9">
        <v>0</v>
      </c>
      <c r="I21" s="9">
        <v>1</v>
      </c>
      <c r="J21" s="10">
        <v>1</v>
      </c>
      <c r="K21" s="9">
        <v>2</v>
      </c>
      <c r="L21" s="9">
        <v>2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70</v>
      </c>
      <c r="F22" s="9">
        <v>90</v>
      </c>
      <c r="G22" s="9">
        <v>0</v>
      </c>
      <c r="H22" s="9">
        <v>0</v>
      </c>
      <c r="I22" s="9">
        <v>30</v>
      </c>
      <c r="J22" s="10">
        <v>30</v>
      </c>
      <c r="K22" s="9">
        <v>40</v>
      </c>
      <c r="L22" s="9">
        <v>60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10">
        <v>1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10">
        <v>1</v>
      </c>
      <c r="K29" s="9">
        <v>0</v>
      </c>
      <c r="L29" s="9">
        <v>1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1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2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2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2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2</v>
      </c>
    </row>
    <row r="43" spans="1:5" s="6" customFormat="1" x14ac:dyDescent="0.25">
      <c r="E43" s="17">
        <f>SUM(E33:E42)</f>
        <v>9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2</v>
      </c>
      <c r="W79" s="17"/>
    </row>
    <row r="80" spans="1:23" s="6" customFormat="1" ht="12.75" customHeight="1" x14ac:dyDescent="0.25">
      <c r="B80" s="51" t="s">
        <v>67</v>
      </c>
      <c r="C80" s="51"/>
      <c r="D80" s="9">
        <v>26</v>
      </c>
      <c r="E80" s="9">
        <v>2</v>
      </c>
      <c r="F80" s="9">
        <v>1</v>
      </c>
      <c r="G80" s="9">
        <v>0</v>
      </c>
      <c r="H80" s="9">
        <v>8</v>
      </c>
      <c r="I80" s="9">
        <v>0</v>
      </c>
      <c r="J80" s="9">
        <v>17</v>
      </c>
      <c r="K80" s="9">
        <v>1</v>
      </c>
      <c r="L80" s="9">
        <v>0</v>
      </c>
      <c r="M80" s="9">
        <v>1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22</v>
      </c>
      <c r="E83" s="9">
        <v>0</v>
      </c>
      <c r="F83" s="9">
        <v>1</v>
      </c>
      <c r="G83" s="9">
        <v>0</v>
      </c>
      <c r="H83" s="9">
        <v>7</v>
      </c>
      <c r="I83" s="9">
        <v>0</v>
      </c>
      <c r="J83" s="9">
        <v>14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9</v>
      </c>
      <c r="G88" s="33"/>
      <c r="H88" s="9">
        <v>0</v>
      </c>
      <c r="I88" s="33"/>
      <c r="J88" s="9">
        <v>2</v>
      </c>
      <c r="K88" s="33"/>
      <c r="L88" s="9">
        <v>7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11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8</v>
      </c>
      <c r="G89" s="9">
        <v>0</v>
      </c>
      <c r="H89" s="9">
        <v>0</v>
      </c>
      <c r="I89" s="9">
        <v>0</v>
      </c>
      <c r="J89" s="9">
        <v>2</v>
      </c>
      <c r="K89" s="9">
        <v>0</v>
      </c>
      <c r="L89" s="9">
        <v>6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20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2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4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195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17</v>
      </c>
      <c r="F9" s="9">
        <f t="shared" si="0"/>
        <v>46</v>
      </c>
      <c r="G9" s="9">
        <f t="shared" si="0"/>
        <v>0</v>
      </c>
      <c r="H9" s="9">
        <f t="shared" si="0"/>
        <v>1</v>
      </c>
      <c r="I9" s="9">
        <f t="shared" si="0"/>
        <v>6</v>
      </c>
      <c r="J9" s="9">
        <f t="shared" si="0"/>
        <v>16</v>
      </c>
      <c r="K9" s="9">
        <f t="shared" si="0"/>
        <v>11</v>
      </c>
      <c r="L9" s="9">
        <f t="shared" si="0"/>
        <v>29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43</v>
      </c>
      <c r="F10" s="9">
        <f t="shared" si="1"/>
        <v>258</v>
      </c>
      <c r="G10" s="9">
        <f t="shared" si="1"/>
        <v>0</v>
      </c>
      <c r="H10" s="9">
        <f t="shared" si="1"/>
        <v>1</v>
      </c>
      <c r="I10" s="9">
        <f t="shared" si="1"/>
        <v>6</v>
      </c>
      <c r="J10" s="9">
        <f t="shared" si="1"/>
        <v>13</v>
      </c>
      <c r="K10" s="9">
        <f t="shared" si="1"/>
        <v>37</v>
      </c>
      <c r="L10" s="9">
        <f t="shared" si="1"/>
        <v>244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10">
        <v>1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10">
        <v>1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5</v>
      </c>
      <c r="F13" s="9">
        <v>4</v>
      </c>
      <c r="G13" s="9">
        <v>0</v>
      </c>
      <c r="H13" s="9">
        <v>0</v>
      </c>
      <c r="I13" s="9">
        <v>2</v>
      </c>
      <c r="J13" s="10">
        <v>0</v>
      </c>
      <c r="K13" s="9">
        <v>3</v>
      </c>
      <c r="L13" s="9">
        <v>4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5</v>
      </c>
      <c r="F14" s="9">
        <v>16</v>
      </c>
      <c r="G14" s="9">
        <v>0</v>
      </c>
      <c r="H14" s="9">
        <v>0</v>
      </c>
      <c r="I14" s="9">
        <v>2</v>
      </c>
      <c r="J14" s="10">
        <v>0</v>
      </c>
      <c r="K14" s="9">
        <v>3</v>
      </c>
      <c r="L14" s="9">
        <v>16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6</v>
      </c>
      <c r="F15" s="9">
        <v>22</v>
      </c>
      <c r="G15" s="9">
        <v>0</v>
      </c>
      <c r="H15" s="9">
        <v>1</v>
      </c>
      <c r="I15" s="9">
        <v>2</v>
      </c>
      <c r="J15" s="10">
        <v>8</v>
      </c>
      <c r="K15" s="9">
        <v>4</v>
      </c>
      <c r="L15" s="9">
        <v>13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6</v>
      </c>
      <c r="F16" s="9">
        <v>22</v>
      </c>
      <c r="G16" s="9">
        <v>0</v>
      </c>
      <c r="H16" s="9">
        <v>1</v>
      </c>
      <c r="I16" s="9">
        <v>2</v>
      </c>
      <c r="J16" s="10">
        <v>8</v>
      </c>
      <c r="K16" s="9">
        <v>4</v>
      </c>
      <c r="L16" s="9">
        <v>13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3</v>
      </c>
      <c r="F17" s="9">
        <v>9</v>
      </c>
      <c r="G17" s="9">
        <v>0</v>
      </c>
      <c r="H17" s="9">
        <v>0</v>
      </c>
      <c r="I17" s="9">
        <v>2</v>
      </c>
      <c r="J17" s="10">
        <v>4</v>
      </c>
      <c r="K17" s="9">
        <v>1</v>
      </c>
      <c r="L17" s="9">
        <v>5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2</v>
      </c>
      <c r="F18" s="9">
        <v>9</v>
      </c>
      <c r="G18" s="9">
        <v>0</v>
      </c>
      <c r="H18" s="9">
        <v>0</v>
      </c>
      <c r="I18" s="9">
        <v>2</v>
      </c>
      <c r="J18" s="10">
        <v>4</v>
      </c>
      <c r="K18" s="9">
        <v>0</v>
      </c>
      <c r="L18" s="9">
        <v>5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3</v>
      </c>
      <c r="G19" s="9">
        <v>0</v>
      </c>
      <c r="H19" s="9">
        <v>0</v>
      </c>
      <c r="I19" s="9">
        <v>0</v>
      </c>
      <c r="J19" s="10">
        <v>3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3</v>
      </c>
      <c r="F21" s="9">
        <v>7</v>
      </c>
      <c r="G21" s="9">
        <v>0</v>
      </c>
      <c r="H21" s="9">
        <v>0</v>
      </c>
      <c r="I21" s="9">
        <v>0</v>
      </c>
      <c r="J21" s="10">
        <v>0</v>
      </c>
      <c r="K21" s="9">
        <v>3</v>
      </c>
      <c r="L21" s="9">
        <v>7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30</v>
      </c>
      <c r="F22" s="9">
        <v>210</v>
      </c>
      <c r="G22" s="9">
        <v>0</v>
      </c>
      <c r="H22" s="9">
        <v>0</v>
      </c>
      <c r="I22" s="9">
        <v>0</v>
      </c>
      <c r="J22" s="10">
        <v>0</v>
      </c>
      <c r="K22" s="9">
        <v>30</v>
      </c>
      <c r="L22" s="9">
        <v>210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1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2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7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1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2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13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3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7</v>
      </c>
      <c r="E80" s="9">
        <v>1</v>
      </c>
      <c r="F80" s="9">
        <v>0</v>
      </c>
      <c r="G80" s="9">
        <v>0</v>
      </c>
      <c r="H80" s="9">
        <v>2</v>
      </c>
      <c r="I80" s="9">
        <v>0</v>
      </c>
      <c r="J80" s="9">
        <v>5</v>
      </c>
      <c r="K80" s="9">
        <v>1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1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2</v>
      </c>
      <c r="E83" s="9">
        <v>0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11</v>
      </c>
      <c r="G88" s="33"/>
      <c r="H88" s="9">
        <v>0</v>
      </c>
      <c r="I88" s="33"/>
      <c r="J88" s="9">
        <v>4</v>
      </c>
      <c r="K88" s="33"/>
      <c r="L88" s="9">
        <v>7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15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11</v>
      </c>
      <c r="G89" s="9">
        <v>0</v>
      </c>
      <c r="H89" s="9">
        <v>0</v>
      </c>
      <c r="I89" s="9">
        <v>0</v>
      </c>
      <c r="J89" s="9">
        <v>4</v>
      </c>
      <c r="K89" s="9">
        <v>0</v>
      </c>
      <c r="L89" s="9">
        <v>7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34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2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7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1</v>
      </c>
      <c r="G117" s="9">
        <v>0</v>
      </c>
      <c r="H117" s="9">
        <v>1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2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196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4</v>
      </c>
      <c r="F9" s="9">
        <f t="shared" si="0"/>
        <v>4</v>
      </c>
      <c r="G9" s="9">
        <f t="shared" si="0"/>
        <v>0</v>
      </c>
      <c r="H9" s="9">
        <f t="shared" si="0"/>
        <v>1</v>
      </c>
      <c r="I9" s="9">
        <f t="shared" si="0"/>
        <v>3</v>
      </c>
      <c r="J9" s="9">
        <f t="shared" si="0"/>
        <v>1</v>
      </c>
      <c r="K9" s="9">
        <f t="shared" si="0"/>
        <v>1</v>
      </c>
      <c r="L9" s="9">
        <f t="shared" si="0"/>
        <v>2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11</v>
      </c>
      <c r="F10" s="9">
        <f t="shared" si="1"/>
        <v>4</v>
      </c>
      <c r="G10" s="9">
        <f t="shared" si="1"/>
        <v>0</v>
      </c>
      <c r="H10" s="9">
        <f t="shared" si="1"/>
        <v>1</v>
      </c>
      <c r="I10" s="9">
        <f t="shared" si="1"/>
        <v>1</v>
      </c>
      <c r="J10" s="9">
        <f t="shared" si="1"/>
        <v>1</v>
      </c>
      <c r="K10" s="9">
        <f t="shared" si="1"/>
        <v>10</v>
      </c>
      <c r="L10" s="9">
        <f t="shared" si="1"/>
        <v>2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0">
        <v>0</v>
      </c>
      <c r="K14" s="9">
        <v>0</v>
      </c>
      <c r="L14" s="9">
        <v>0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1</v>
      </c>
      <c r="F15" s="9">
        <v>3</v>
      </c>
      <c r="G15" s="9">
        <v>0</v>
      </c>
      <c r="H15" s="9">
        <v>1</v>
      </c>
      <c r="I15" s="9">
        <v>1</v>
      </c>
      <c r="J15" s="10">
        <v>0</v>
      </c>
      <c r="K15" s="9">
        <v>0</v>
      </c>
      <c r="L15" s="9">
        <v>2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1</v>
      </c>
      <c r="F16" s="9">
        <v>3</v>
      </c>
      <c r="G16" s="9">
        <v>0</v>
      </c>
      <c r="H16" s="9">
        <v>1</v>
      </c>
      <c r="I16" s="9">
        <v>1</v>
      </c>
      <c r="J16" s="10">
        <v>0</v>
      </c>
      <c r="K16" s="9">
        <v>0</v>
      </c>
      <c r="L16" s="9">
        <v>2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10">
        <v>1</v>
      </c>
      <c r="K17" s="9">
        <v>0</v>
      </c>
      <c r="L17" s="9">
        <v>0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10">
        <v>1</v>
      </c>
      <c r="K18" s="9">
        <v>0</v>
      </c>
      <c r="L18" s="9">
        <v>0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10">
        <v>0</v>
      </c>
      <c r="K21" s="9">
        <v>1</v>
      </c>
      <c r="L21" s="9">
        <v>0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10</v>
      </c>
      <c r="L22" s="9">
        <v>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0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1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0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1</v>
      </c>
    </row>
    <row r="43" spans="1:5" s="6" customFormat="1" x14ac:dyDescent="0.25">
      <c r="E43" s="17">
        <f>SUM(E33:E42)</f>
        <v>2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7</v>
      </c>
      <c r="E80" s="9">
        <v>0</v>
      </c>
      <c r="F80" s="9">
        <v>0</v>
      </c>
      <c r="G80" s="9">
        <v>0</v>
      </c>
      <c r="H80" s="9">
        <v>4</v>
      </c>
      <c r="I80" s="9">
        <v>0</v>
      </c>
      <c r="J80" s="9">
        <v>3</v>
      </c>
      <c r="K80" s="9">
        <v>0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8</v>
      </c>
      <c r="E83" s="9">
        <v>0</v>
      </c>
      <c r="F83" s="9">
        <v>1</v>
      </c>
      <c r="G83" s="9">
        <v>0</v>
      </c>
      <c r="H83" s="9">
        <v>2</v>
      </c>
      <c r="I83" s="9">
        <v>0</v>
      </c>
      <c r="J83" s="9">
        <v>5</v>
      </c>
      <c r="K83" s="9">
        <v>0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0</v>
      </c>
      <c r="G88" s="33"/>
      <c r="H88" s="9">
        <v>0</v>
      </c>
      <c r="I88" s="33"/>
      <c r="J88" s="9">
        <v>0</v>
      </c>
      <c r="K88" s="33"/>
      <c r="L88" s="9">
        <v>0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3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2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13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1</v>
      </c>
      <c r="S101" s="11">
        <f t="shared" si="3"/>
        <v>0</v>
      </c>
      <c r="T101" s="11">
        <f t="shared" si="3"/>
        <v>0</v>
      </c>
      <c r="U101" s="11">
        <f t="shared" si="3"/>
        <v>1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1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W177"/>
  <sheetViews>
    <sheetView workbookViewId="0"/>
  </sheetViews>
  <sheetFormatPr baseColWidth="10" defaultColWidth="11.42578125" defaultRowHeight="12.75" x14ac:dyDescent="0.25"/>
  <cols>
    <col min="1" max="1" width="4" style="1" customWidth="1"/>
    <col min="2" max="3" width="26" style="4" customWidth="1"/>
    <col min="4" max="4" width="15" style="4" customWidth="1"/>
    <col min="5" max="5" width="14.140625" style="4" customWidth="1"/>
    <col min="6" max="14" width="11.28515625" style="4" customWidth="1"/>
    <col min="15" max="16" width="11.42578125" style="4"/>
    <col min="17" max="17" width="16" style="4" customWidth="1"/>
    <col min="18" max="16384" width="11.42578125" style="4"/>
  </cols>
  <sheetData>
    <row r="1" spans="1:14" ht="15" customHeight="1" x14ac:dyDescent="0.25">
      <c r="B1" s="2" t="s">
        <v>0</v>
      </c>
      <c r="C1" s="3" t="s">
        <v>193</v>
      </c>
      <c r="D1" s="3"/>
      <c r="E1" s="3"/>
      <c r="F1" s="3"/>
      <c r="G1" s="3"/>
      <c r="H1" s="3"/>
      <c r="I1" s="3"/>
    </row>
    <row r="2" spans="1:14" ht="15" customHeight="1" x14ac:dyDescent="0.25">
      <c r="B2" s="3" t="s">
        <v>2</v>
      </c>
      <c r="C2" s="5" t="s">
        <v>197</v>
      </c>
      <c r="D2" s="66"/>
      <c r="E2" s="66"/>
      <c r="F2" s="3"/>
      <c r="G2" s="3"/>
      <c r="H2" s="3"/>
      <c r="I2" s="3"/>
    </row>
    <row r="3" spans="1:14" ht="15" customHeight="1" x14ac:dyDescent="0.25">
      <c r="B3" s="3" t="s">
        <v>4</v>
      </c>
      <c r="C3" s="5" t="s">
        <v>5</v>
      </c>
      <c r="D3" s="66"/>
      <c r="E3" s="66"/>
      <c r="F3" s="3"/>
      <c r="G3" s="3"/>
      <c r="H3" s="3"/>
      <c r="I3" s="3"/>
    </row>
    <row r="4" spans="1:14" ht="15" customHeight="1" x14ac:dyDescent="0.25">
      <c r="B4" s="3" t="s">
        <v>6</v>
      </c>
      <c r="C4" s="4" t="s">
        <v>7</v>
      </c>
    </row>
    <row r="5" spans="1:14" ht="15" customHeight="1" x14ac:dyDescent="0.25">
      <c r="B5" s="67" t="s">
        <v>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7" spans="1:14" s="6" customFormat="1" ht="15" customHeight="1" x14ac:dyDescent="0.25">
      <c r="A7" s="53"/>
      <c r="B7" s="52" t="s">
        <v>9</v>
      </c>
      <c r="C7" s="52"/>
      <c r="D7" s="52" t="s">
        <v>10</v>
      </c>
      <c r="E7" s="52" t="s">
        <v>11</v>
      </c>
      <c r="F7" s="52"/>
      <c r="G7" s="52" t="s">
        <v>12</v>
      </c>
      <c r="H7" s="52"/>
      <c r="I7" s="52" t="s">
        <v>13</v>
      </c>
      <c r="J7" s="52"/>
      <c r="K7" s="52" t="s">
        <v>14</v>
      </c>
      <c r="L7" s="52"/>
      <c r="M7" s="52" t="s">
        <v>15</v>
      </c>
      <c r="N7" s="52"/>
    </row>
    <row r="8" spans="1:14" s="6" customFormat="1" ht="15" customHeight="1" x14ac:dyDescent="0.25">
      <c r="A8" s="53"/>
      <c r="B8" s="52"/>
      <c r="C8" s="52"/>
      <c r="D8" s="52"/>
      <c r="E8" s="7" t="s">
        <v>16</v>
      </c>
      <c r="F8" s="7" t="s">
        <v>17</v>
      </c>
      <c r="G8" s="7" t="s">
        <v>16</v>
      </c>
      <c r="H8" s="7" t="s">
        <v>17</v>
      </c>
      <c r="I8" s="7" t="s">
        <v>16</v>
      </c>
      <c r="J8" s="7" t="s">
        <v>17</v>
      </c>
      <c r="K8" s="7" t="s">
        <v>16</v>
      </c>
      <c r="L8" s="7" t="s">
        <v>17</v>
      </c>
      <c r="M8" s="7" t="s">
        <v>16</v>
      </c>
      <c r="N8" s="7" t="s">
        <v>17</v>
      </c>
    </row>
    <row r="9" spans="1:14" s="6" customFormat="1" ht="14.25" customHeight="1" x14ac:dyDescent="0.25">
      <c r="B9" s="61" t="s">
        <v>11</v>
      </c>
      <c r="C9" s="61"/>
      <c r="D9" s="8" t="s">
        <v>18</v>
      </c>
      <c r="E9" s="9">
        <f t="shared" ref="E9:N9" si="0">E11+E13+E31+E15+E17+E19+E21+E23+E25+E26+E27+E28+E29+E30</f>
        <v>5</v>
      </c>
      <c r="F9" s="9">
        <f t="shared" si="0"/>
        <v>6</v>
      </c>
      <c r="G9" s="9">
        <f t="shared" si="0"/>
        <v>0</v>
      </c>
      <c r="H9" s="9">
        <f t="shared" si="0"/>
        <v>0</v>
      </c>
      <c r="I9" s="9">
        <f t="shared" si="0"/>
        <v>2</v>
      </c>
      <c r="J9" s="9">
        <f t="shared" si="0"/>
        <v>2</v>
      </c>
      <c r="K9" s="9">
        <f t="shared" si="0"/>
        <v>3</v>
      </c>
      <c r="L9" s="9">
        <f t="shared" si="0"/>
        <v>4</v>
      </c>
      <c r="M9" s="9">
        <f t="shared" si="0"/>
        <v>0</v>
      </c>
      <c r="N9" s="9">
        <f t="shared" si="0"/>
        <v>0</v>
      </c>
    </row>
    <row r="10" spans="1:14" s="6" customFormat="1" ht="15" customHeight="1" x14ac:dyDescent="0.25">
      <c r="B10" s="61"/>
      <c r="C10" s="61"/>
      <c r="D10" s="8" t="s">
        <v>19</v>
      </c>
      <c r="E10" s="9">
        <f t="shared" ref="E10:N10" si="1">E12+E14+E16+E18+E20+E22+E24+E31</f>
        <v>5</v>
      </c>
      <c r="F10" s="9">
        <f t="shared" si="1"/>
        <v>41</v>
      </c>
      <c r="G10" s="9">
        <f t="shared" si="1"/>
        <v>0</v>
      </c>
      <c r="H10" s="9">
        <f t="shared" si="1"/>
        <v>0</v>
      </c>
      <c r="I10" s="9">
        <f t="shared" si="1"/>
        <v>2</v>
      </c>
      <c r="J10" s="9">
        <f t="shared" si="1"/>
        <v>5</v>
      </c>
      <c r="K10" s="9">
        <f t="shared" si="1"/>
        <v>3</v>
      </c>
      <c r="L10" s="9">
        <f t="shared" si="1"/>
        <v>36</v>
      </c>
      <c r="M10" s="9">
        <f t="shared" si="1"/>
        <v>0</v>
      </c>
      <c r="N10" s="9">
        <f t="shared" si="1"/>
        <v>0</v>
      </c>
    </row>
    <row r="11" spans="1:14" s="6" customFormat="1" ht="12.75" customHeight="1" x14ac:dyDescent="0.25">
      <c r="B11" s="61" t="s">
        <v>20</v>
      </c>
      <c r="C11" s="61"/>
      <c r="D11" s="8" t="s">
        <v>18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9">
        <v>0</v>
      </c>
      <c r="L11" s="9">
        <v>0</v>
      </c>
      <c r="M11" s="11">
        <v>0</v>
      </c>
      <c r="N11" s="9">
        <v>0</v>
      </c>
    </row>
    <row r="12" spans="1:14" s="6" customFormat="1" ht="12.75" customHeight="1" x14ac:dyDescent="0.25">
      <c r="B12" s="61"/>
      <c r="C12" s="61"/>
      <c r="D12" s="8" t="s">
        <v>19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9">
        <v>0</v>
      </c>
      <c r="L12" s="9">
        <v>0</v>
      </c>
      <c r="M12" s="11">
        <v>0</v>
      </c>
      <c r="N12" s="9">
        <v>0</v>
      </c>
    </row>
    <row r="13" spans="1:14" s="6" customFormat="1" ht="12.75" customHeight="1" x14ac:dyDescent="0.25">
      <c r="B13" s="61" t="s">
        <v>21</v>
      </c>
      <c r="C13" s="61" t="s">
        <v>22</v>
      </c>
      <c r="D13" s="8" t="s">
        <v>18</v>
      </c>
      <c r="E13" s="9">
        <v>2</v>
      </c>
      <c r="F13" s="9">
        <v>2</v>
      </c>
      <c r="G13" s="9">
        <v>0</v>
      </c>
      <c r="H13" s="9">
        <v>0</v>
      </c>
      <c r="I13" s="9">
        <v>1</v>
      </c>
      <c r="J13" s="10">
        <v>1</v>
      </c>
      <c r="K13" s="9">
        <v>1</v>
      </c>
      <c r="L13" s="9">
        <v>1</v>
      </c>
      <c r="M13" s="11">
        <v>0</v>
      </c>
      <c r="N13" s="9">
        <v>0</v>
      </c>
    </row>
    <row r="14" spans="1:14" s="6" customFormat="1" ht="12.75" customHeight="1" x14ac:dyDescent="0.25">
      <c r="B14" s="61"/>
      <c r="C14" s="61"/>
      <c r="D14" s="8" t="s">
        <v>19</v>
      </c>
      <c r="E14" s="9">
        <v>2</v>
      </c>
      <c r="F14" s="9">
        <v>8</v>
      </c>
      <c r="G14" s="9">
        <v>0</v>
      </c>
      <c r="H14" s="9">
        <v>0</v>
      </c>
      <c r="I14" s="9">
        <v>1</v>
      </c>
      <c r="J14" s="10">
        <v>4</v>
      </c>
      <c r="K14" s="9">
        <v>1</v>
      </c>
      <c r="L14" s="9">
        <v>4</v>
      </c>
      <c r="M14" s="11">
        <v>0</v>
      </c>
      <c r="N14" s="9">
        <v>0</v>
      </c>
    </row>
    <row r="15" spans="1:14" s="6" customFormat="1" ht="12.75" customHeight="1" x14ac:dyDescent="0.25">
      <c r="B15" s="61"/>
      <c r="C15" s="61" t="s">
        <v>23</v>
      </c>
      <c r="D15" s="8" t="s">
        <v>18</v>
      </c>
      <c r="E15" s="9">
        <v>1</v>
      </c>
      <c r="F15" s="9">
        <v>2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11">
        <v>0</v>
      </c>
      <c r="N15" s="9">
        <v>0</v>
      </c>
    </row>
    <row r="16" spans="1:14" s="6" customFormat="1" ht="12.75" customHeight="1" x14ac:dyDescent="0.25">
      <c r="B16" s="61"/>
      <c r="C16" s="61"/>
      <c r="D16" s="8" t="s">
        <v>19</v>
      </c>
      <c r="E16" s="9">
        <v>1</v>
      </c>
      <c r="F16" s="9">
        <v>2</v>
      </c>
      <c r="G16" s="9">
        <v>0</v>
      </c>
      <c r="H16" s="9">
        <v>0</v>
      </c>
      <c r="I16" s="9">
        <v>0</v>
      </c>
      <c r="J16" s="10">
        <v>1</v>
      </c>
      <c r="K16" s="9">
        <v>1</v>
      </c>
      <c r="L16" s="9">
        <v>1</v>
      </c>
      <c r="M16" s="11">
        <v>0</v>
      </c>
      <c r="N16" s="9">
        <v>0</v>
      </c>
    </row>
    <row r="17" spans="1:14" s="6" customFormat="1" ht="12.75" customHeight="1" x14ac:dyDescent="0.25">
      <c r="B17" s="61"/>
      <c r="C17" s="61" t="s">
        <v>24</v>
      </c>
      <c r="D17" s="8" t="s">
        <v>18</v>
      </c>
      <c r="E17" s="9">
        <v>2</v>
      </c>
      <c r="F17" s="9">
        <v>1</v>
      </c>
      <c r="G17" s="9">
        <v>0</v>
      </c>
      <c r="H17" s="9">
        <v>0</v>
      </c>
      <c r="I17" s="9">
        <v>1</v>
      </c>
      <c r="J17" s="10">
        <v>0</v>
      </c>
      <c r="K17" s="9">
        <v>1</v>
      </c>
      <c r="L17" s="9">
        <v>1</v>
      </c>
      <c r="M17" s="11">
        <v>0</v>
      </c>
      <c r="N17" s="9">
        <v>0</v>
      </c>
    </row>
    <row r="18" spans="1:14" s="6" customFormat="1" ht="12.75" customHeight="1" x14ac:dyDescent="0.25">
      <c r="B18" s="61"/>
      <c r="C18" s="61"/>
      <c r="D18" s="8" t="s">
        <v>19</v>
      </c>
      <c r="E18" s="9">
        <v>2</v>
      </c>
      <c r="F18" s="9">
        <v>1</v>
      </c>
      <c r="G18" s="9">
        <v>0</v>
      </c>
      <c r="H18" s="9">
        <v>0</v>
      </c>
      <c r="I18" s="9">
        <v>1</v>
      </c>
      <c r="J18" s="10">
        <v>0</v>
      </c>
      <c r="K18" s="9">
        <v>1</v>
      </c>
      <c r="L18" s="9">
        <v>1</v>
      </c>
      <c r="M18" s="11">
        <v>0</v>
      </c>
      <c r="N18" s="9">
        <v>0</v>
      </c>
    </row>
    <row r="19" spans="1:14" s="6" customFormat="1" ht="12.75" customHeight="1" x14ac:dyDescent="0.25">
      <c r="B19" s="61"/>
      <c r="C19" s="61" t="s">
        <v>25</v>
      </c>
      <c r="D19" s="8" t="s">
        <v>18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0">
        <v>0</v>
      </c>
      <c r="K19" s="9">
        <v>0</v>
      </c>
      <c r="L19" s="9">
        <v>0</v>
      </c>
      <c r="M19" s="11">
        <v>0</v>
      </c>
      <c r="N19" s="9">
        <v>0</v>
      </c>
    </row>
    <row r="20" spans="1:14" s="6" customFormat="1" ht="12.75" customHeight="1" x14ac:dyDescent="0.25">
      <c r="B20" s="61"/>
      <c r="C20" s="61"/>
      <c r="D20" s="8" t="s">
        <v>19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11">
        <v>0</v>
      </c>
      <c r="N20" s="9">
        <v>0</v>
      </c>
    </row>
    <row r="21" spans="1:14" s="6" customFormat="1" ht="12.75" customHeight="1" x14ac:dyDescent="0.25">
      <c r="B21" s="61" t="s">
        <v>26</v>
      </c>
      <c r="C21" s="61" t="s">
        <v>27</v>
      </c>
      <c r="D21" s="8" t="s">
        <v>18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10">
        <v>0</v>
      </c>
      <c r="K21" s="9">
        <v>0</v>
      </c>
      <c r="L21" s="9">
        <v>1</v>
      </c>
      <c r="M21" s="11">
        <v>0</v>
      </c>
      <c r="N21" s="9">
        <v>0</v>
      </c>
    </row>
    <row r="22" spans="1:14" s="6" customFormat="1" ht="12.75" customHeight="1" x14ac:dyDescent="0.25">
      <c r="B22" s="61"/>
      <c r="C22" s="61"/>
      <c r="D22" s="8" t="s">
        <v>19</v>
      </c>
      <c r="E22" s="9">
        <v>0</v>
      </c>
      <c r="F22" s="9">
        <v>30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30</v>
      </c>
      <c r="M22" s="11">
        <v>0</v>
      </c>
      <c r="N22" s="9">
        <v>0</v>
      </c>
    </row>
    <row r="23" spans="1:14" s="6" customFormat="1" ht="12.75" customHeight="1" x14ac:dyDescent="0.25">
      <c r="B23" s="61"/>
      <c r="C23" s="61" t="s">
        <v>28</v>
      </c>
      <c r="D23" s="8" t="s">
        <v>18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0">
        <v>0</v>
      </c>
      <c r="K23" s="9">
        <v>0</v>
      </c>
      <c r="L23" s="9">
        <v>0</v>
      </c>
      <c r="M23" s="11">
        <v>0</v>
      </c>
      <c r="N23" s="9">
        <v>0</v>
      </c>
    </row>
    <row r="24" spans="1:14" s="6" customFormat="1" ht="12.75" customHeight="1" x14ac:dyDescent="0.25">
      <c r="B24" s="61"/>
      <c r="C24" s="61"/>
      <c r="D24" s="8" t="s">
        <v>19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11">
        <v>0</v>
      </c>
      <c r="N24" s="9">
        <v>0</v>
      </c>
    </row>
    <row r="25" spans="1:14" s="6" customFormat="1" ht="12.75" customHeight="1" x14ac:dyDescent="0.25">
      <c r="B25" s="55" t="s">
        <v>29</v>
      </c>
      <c r="C25" s="56"/>
      <c r="D25" s="8" t="s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0</v>
      </c>
      <c r="K25" s="9">
        <v>0</v>
      </c>
      <c r="L25" s="9">
        <v>0</v>
      </c>
      <c r="M25" s="11">
        <v>0</v>
      </c>
      <c r="N25" s="9">
        <v>0</v>
      </c>
    </row>
    <row r="26" spans="1:14" s="6" customFormat="1" ht="12.75" customHeight="1" x14ac:dyDescent="0.25">
      <c r="B26" s="55" t="s">
        <v>30</v>
      </c>
      <c r="C26" s="56"/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11">
        <v>0</v>
      </c>
      <c r="N26" s="9">
        <v>0</v>
      </c>
    </row>
    <row r="27" spans="1:14" s="6" customFormat="1" ht="12.75" customHeight="1" x14ac:dyDescent="0.25">
      <c r="B27" s="55" t="s">
        <v>31</v>
      </c>
      <c r="C27" s="56"/>
      <c r="D27" s="8" t="s">
        <v>18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1">
        <v>0</v>
      </c>
      <c r="N27" s="9">
        <v>0</v>
      </c>
    </row>
    <row r="28" spans="1:14" s="6" customFormat="1" ht="12.75" customHeight="1" x14ac:dyDescent="0.25">
      <c r="B28" s="57" t="s">
        <v>32</v>
      </c>
      <c r="C28" s="9" t="s">
        <v>33</v>
      </c>
      <c r="D28" s="8" t="s">
        <v>18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11">
        <v>0</v>
      </c>
      <c r="N28" s="9">
        <v>0</v>
      </c>
    </row>
    <row r="29" spans="1:14" s="6" customFormat="1" ht="12.75" customHeight="1" x14ac:dyDescent="0.25">
      <c r="B29" s="65"/>
      <c r="C29" s="9" t="s">
        <v>34</v>
      </c>
      <c r="D29" s="8" t="s">
        <v>18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0</v>
      </c>
      <c r="K29" s="9">
        <v>0</v>
      </c>
      <c r="L29" s="9">
        <v>0</v>
      </c>
      <c r="M29" s="11">
        <v>0</v>
      </c>
      <c r="N29" s="9">
        <v>0</v>
      </c>
    </row>
    <row r="30" spans="1:14" s="6" customFormat="1" ht="12.75" customHeight="1" x14ac:dyDescent="0.25">
      <c r="B30" s="58"/>
      <c r="C30" s="9" t="s">
        <v>35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11">
        <v>0</v>
      </c>
      <c r="N30" s="9">
        <v>0</v>
      </c>
    </row>
    <row r="31" spans="1:14" s="6" customFormat="1" ht="47.25" customHeight="1" x14ac:dyDescent="0.25">
      <c r="B31" s="12" t="s">
        <v>36</v>
      </c>
      <c r="C31" s="11"/>
      <c r="D31" s="13" t="s">
        <v>37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42.75" customHeight="1" x14ac:dyDescent="0.25">
      <c r="A32" s="14"/>
      <c r="B32" s="64" t="s">
        <v>9</v>
      </c>
      <c r="C32" s="64"/>
      <c r="D32" s="15" t="s">
        <v>38</v>
      </c>
      <c r="E32" s="15" t="s">
        <v>39</v>
      </c>
      <c r="F32" s="16"/>
      <c r="G32" s="16"/>
    </row>
    <row r="33" spans="1:5" s="6" customFormat="1" ht="12.75" customHeight="1" x14ac:dyDescent="0.25">
      <c r="B33" s="8" t="s">
        <v>20</v>
      </c>
      <c r="C33" s="9" t="s">
        <v>20</v>
      </c>
      <c r="D33" s="9">
        <v>0</v>
      </c>
      <c r="E33" s="9">
        <f>E11+F11+E31+F31</f>
        <v>0</v>
      </c>
    </row>
    <row r="34" spans="1:5" s="6" customFormat="1" ht="12.75" customHeight="1" x14ac:dyDescent="0.25">
      <c r="B34" s="57" t="s">
        <v>21</v>
      </c>
      <c r="C34" s="9" t="s">
        <v>22</v>
      </c>
      <c r="D34" s="9">
        <v>0</v>
      </c>
      <c r="E34" s="9">
        <f>ROUND((E14+F14)/13,0)</f>
        <v>1</v>
      </c>
    </row>
    <row r="35" spans="1:5" s="6" customFormat="1" ht="12.75" customHeight="1" x14ac:dyDescent="0.25">
      <c r="B35" s="65"/>
      <c r="C35" s="9" t="s">
        <v>40</v>
      </c>
      <c r="D35" s="9">
        <v>0</v>
      </c>
      <c r="E35" s="9">
        <f>ROUND((E16+F16)/4,0)</f>
        <v>1</v>
      </c>
    </row>
    <row r="36" spans="1:5" s="6" customFormat="1" ht="12.75" customHeight="1" x14ac:dyDescent="0.25">
      <c r="B36" s="65"/>
      <c r="C36" s="9" t="s">
        <v>41</v>
      </c>
      <c r="D36" s="9">
        <v>0</v>
      </c>
      <c r="E36" s="9">
        <f>ROUND((E18+F18)/12,0)</f>
        <v>0</v>
      </c>
    </row>
    <row r="37" spans="1:5" s="6" customFormat="1" ht="12.75" customHeight="1" x14ac:dyDescent="0.25">
      <c r="B37" s="58"/>
      <c r="C37" s="9" t="s">
        <v>25</v>
      </c>
      <c r="D37" s="9">
        <v>0</v>
      </c>
      <c r="E37" s="9">
        <f>E20</f>
        <v>0</v>
      </c>
    </row>
    <row r="38" spans="1:5" s="6" customFormat="1" ht="12.75" customHeight="1" x14ac:dyDescent="0.25">
      <c r="B38" s="57" t="s">
        <v>26</v>
      </c>
      <c r="C38" s="9" t="s">
        <v>27</v>
      </c>
      <c r="D38" s="9">
        <v>0</v>
      </c>
      <c r="E38" s="9">
        <f>ROUND((E22+F22)/100,0)</f>
        <v>0</v>
      </c>
    </row>
    <row r="39" spans="1:5" s="6" customFormat="1" ht="12.75" customHeight="1" x14ac:dyDescent="0.25">
      <c r="B39" s="58"/>
      <c r="C39" s="9" t="s">
        <v>28</v>
      </c>
      <c r="D39" s="9">
        <v>0</v>
      </c>
      <c r="E39" s="9">
        <f>ROUND((E24+F24)/100,0)</f>
        <v>0</v>
      </c>
    </row>
    <row r="40" spans="1:5" s="6" customFormat="1" ht="12.75" customHeight="1" x14ac:dyDescent="0.25">
      <c r="B40" s="57" t="s">
        <v>32</v>
      </c>
      <c r="C40" s="9" t="s">
        <v>35</v>
      </c>
      <c r="D40" s="9">
        <v>0</v>
      </c>
      <c r="E40" s="9">
        <f>E30+F30</f>
        <v>0</v>
      </c>
    </row>
    <row r="41" spans="1:5" s="6" customFormat="1" ht="12.75" customHeight="1" x14ac:dyDescent="0.25">
      <c r="B41" s="65"/>
      <c r="C41" s="9" t="s">
        <v>33</v>
      </c>
      <c r="D41" s="9">
        <v>0</v>
      </c>
      <c r="E41" s="9">
        <f>E28+F28</f>
        <v>0</v>
      </c>
    </row>
    <row r="42" spans="1:5" s="6" customFormat="1" ht="12.75" customHeight="1" x14ac:dyDescent="0.25">
      <c r="B42" s="58"/>
      <c r="C42" s="9" t="s">
        <v>34</v>
      </c>
      <c r="D42" s="9">
        <v>0</v>
      </c>
      <c r="E42" s="9">
        <f>E29+F29</f>
        <v>0</v>
      </c>
    </row>
    <row r="43" spans="1:5" s="6" customFormat="1" x14ac:dyDescent="0.25">
      <c r="E43" s="17">
        <f>SUM(E33:E42)</f>
        <v>2</v>
      </c>
    </row>
    <row r="44" spans="1:5" s="6" customFormat="1" ht="25.5" x14ac:dyDescent="0.25">
      <c r="A44" s="14"/>
      <c r="B44" s="52" t="s">
        <v>9</v>
      </c>
      <c r="C44" s="52"/>
      <c r="D44" s="18" t="s">
        <v>42</v>
      </c>
    </row>
    <row r="45" spans="1:5" s="6" customFormat="1" ht="12.75" customHeight="1" x14ac:dyDescent="0.25">
      <c r="B45" s="9" t="s">
        <v>20</v>
      </c>
      <c r="C45" s="9" t="s">
        <v>20</v>
      </c>
      <c r="D45" s="9">
        <v>0</v>
      </c>
    </row>
    <row r="46" spans="1:5" s="6" customFormat="1" ht="12.75" customHeight="1" x14ac:dyDescent="0.25">
      <c r="B46" s="57" t="s">
        <v>21</v>
      </c>
      <c r="C46" s="9" t="s">
        <v>22</v>
      </c>
      <c r="D46" s="9">
        <v>0</v>
      </c>
    </row>
    <row r="47" spans="1:5" s="6" customFormat="1" ht="12.75" customHeight="1" x14ac:dyDescent="0.25">
      <c r="B47" s="65"/>
      <c r="C47" s="9" t="s">
        <v>40</v>
      </c>
      <c r="D47" s="9">
        <v>0</v>
      </c>
    </row>
    <row r="48" spans="1:5" s="6" customFormat="1" ht="12.75" customHeight="1" x14ac:dyDescent="0.25">
      <c r="B48" s="65"/>
      <c r="C48" s="9" t="s">
        <v>41</v>
      </c>
      <c r="D48" s="9">
        <v>0</v>
      </c>
    </row>
    <row r="49" spans="1:11" s="6" customFormat="1" ht="12.75" customHeight="1" x14ac:dyDescent="0.25">
      <c r="B49" s="58"/>
      <c r="C49" s="9" t="s">
        <v>25</v>
      </c>
      <c r="D49" s="9">
        <v>0</v>
      </c>
    </row>
    <row r="50" spans="1:11" s="6" customFormat="1" ht="12.75" customHeight="1" x14ac:dyDescent="0.25">
      <c r="B50" s="57" t="s">
        <v>26</v>
      </c>
      <c r="C50" s="9" t="s">
        <v>27</v>
      </c>
      <c r="D50" s="9">
        <v>0</v>
      </c>
    </row>
    <row r="51" spans="1:11" s="6" customFormat="1" ht="12.75" customHeight="1" x14ac:dyDescent="0.25">
      <c r="B51" s="58"/>
      <c r="C51" s="9" t="s">
        <v>28</v>
      </c>
      <c r="D51" s="9">
        <v>0</v>
      </c>
    </row>
    <row r="52" spans="1:11" s="6" customFormat="1" ht="12.75" customHeight="1" x14ac:dyDescent="0.25">
      <c r="B52" s="55" t="s">
        <v>29</v>
      </c>
      <c r="C52" s="56"/>
      <c r="D52" s="9">
        <v>0</v>
      </c>
    </row>
    <row r="53" spans="1:11" s="6" customFormat="1" ht="12.75" customHeight="1" x14ac:dyDescent="0.25">
      <c r="B53" s="55" t="s">
        <v>30</v>
      </c>
      <c r="C53" s="56"/>
      <c r="D53" s="9">
        <v>0</v>
      </c>
    </row>
    <row r="54" spans="1:11" s="6" customFormat="1" ht="12.75" customHeight="1" x14ac:dyDescent="0.25">
      <c r="B54" s="55" t="s">
        <v>31</v>
      </c>
      <c r="C54" s="56"/>
      <c r="D54" s="9">
        <v>0</v>
      </c>
    </row>
    <row r="55" spans="1:11" s="6" customFormat="1" ht="12.75" customHeight="1" x14ac:dyDescent="0.25">
      <c r="B55" s="57" t="s">
        <v>32</v>
      </c>
      <c r="C55" s="9" t="s">
        <v>33</v>
      </c>
      <c r="D55" s="9">
        <v>0</v>
      </c>
    </row>
    <row r="56" spans="1:11" s="6" customFormat="1" ht="12.75" customHeight="1" x14ac:dyDescent="0.25">
      <c r="B56" s="65"/>
      <c r="C56" s="9" t="s">
        <v>34</v>
      </c>
      <c r="D56" s="9">
        <v>0</v>
      </c>
    </row>
    <row r="57" spans="1:11" s="6" customFormat="1" ht="12.75" customHeight="1" x14ac:dyDescent="0.25">
      <c r="A57" s="19"/>
      <c r="B57" s="58"/>
      <c r="C57" s="9" t="s">
        <v>35</v>
      </c>
      <c r="D57" s="9">
        <v>0</v>
      </c>
    </row>
    <row r="58" spans="1:11" s="6" customFormat="1" x14ac:dyDescent="0.25"/>
    <row r="59" spans="1:11" s="6" customFormat="1" ht="28.5" customHeight="1" x14ac:dyDescent="0.25">
      <c r="A59" s="14"/>
      <c r="B59" s="52" t="s">
        <v>9</v>
      </c>
      <c r="C59" s="52"/>
      <c r="D59" s="18" t="s">
        <v>10</v>
      </c>
      <c r="E59" s="18" t="s">
        <v>43</v>
      </c>
      <c r="F59" s="18" t="s">
        <v>12</v>
      </c>
      <c r="G59" s="18" t="s">
        <v>13</v>
      </c>
      <c r="H59" s="18" t="s">
        <v>14</v>
      </c>
      <c r="I59" s="20" t="s">
        <v>44</v>
      </c>
      <c r="J59" s="21"/>
      <c r="K59" s="22"/>
    </row>
    <row r="60" spans="1:11" s="6" customFormat="1" ht="15" customHeight="1" x14ac:dyDescent="0.25">
      <c r="B60" s="61" t="s">
        <v>45</v>
      </c>
      <c r="C60" s="61" t="s">
        <v>46</v>
      </c>
      <c r="D60" s="8" t="s">
        <v>18</v>
      </c>
      <c r="E60" s="9">
        <v>0</v>
      </c>
      <c r="F60" s="9">
        <v>0</v>
      </c>
      <c r="G60" s="9">
        <v>0</v>
      </c>
      <c r="H60" s="9">
        <v>0</v>
      </c>
      <c r="I60" s="23"/>
    </row>
    <row r="61" spans="1:11" s="6" customFormat="1" x14ac:dyDescent="0.25">
      <c r="B61" s="61"/>
      <c r="C61" s="61"/>
      <c r="D61" s="8" t="s">
        <v>19</v>
      </c>
      <c r="E61" s="9">
        <v>0</v>
      </c>
      <c r="F61" s="9">
        <v>0</v>
      </c>
      <c r="G61" s="9">
        <v>0</v>
      </c>
      <c r="H61" s="9">
        <v>0</v>
      </c>
      <c r="I61" s="23"/>
    </row>
    <row r="62" spans="1:11" s="6" customFormat="1" ht="15" customHeight="1" x14ac:dyDescent="0.25">
      <c r="B62" s="61"/>
      <c r="C62" s="61" t="s">
        <v>47</v>
      </c>
      <c r="D62" s="8" t="s">
        <v>18</v>
      </c>
      <c r="E62" s="9">
        <v>0</v>
      </c>
      <c r="F62" s="9">
        <v>0</v>
      </c>
      <c r="G62" s="9">
        <v>0</v>
      </c>
      <c r="H62" s="9">
        <v>0</v>
      </c>
      <c r="I62" s="23"/>
    </row>
    <row r="63" spans="1:11" s="6" customFormat="1" x14ac:dyDescent="0.25">
      <c r="B63" s="61"/>
      <c r="C63" s="61"/>
      <c r="D63" s="8" t="s">
        <v>19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11" s="6" customFormat="1" x14ac:dyDescent="0.25">
      <c r="B64" s="24"/>
      <c r="C64" s="24"/>
      <c r="D64" s="24"/>
      <c r="E64" s="16"/>
      <c r="F64" s="16"/>
      <c r="G64" s="16"/>
      <c r="H64" s="16"/>
    </row>
    <row r="65" spans="1:23" s="6" customFormat="1" ht="18" customHeight="1" x14ac:dyDescent="0.25">
      <c r="B65" s="21" t="s">
        <v>48</v>
      </c>
    </row>
    <row r="66" spans="1:23" s="6" customFormat="1" ht="12.75" customHeight="1" x14ac:dyDescent="0.25">
      <c r="A66" s="53"/>
      <c r="B66" s="52" t="s">
        <v>9</v>
      </c>
      <c r="C66" s="62" t="s">
        <v>11</v>
      </c>
      <c r="D66" s="52" t="s">
        <v>12</v>
      </c>
      <c r="E66" s="52"/>
      <c r="F66" s="52"/>
      <c r="G66" s="52" t="s">
        <v>13</v>
      </c>
      <c r="H66" s="52"/>
      <c r="I66" s="52"/>
      <c r="J66" s="52" t="s">
        <v>14</v>
      </c>
      <c r="K66" s="52"/>
      <c r="L66" s="52"/>
      <c r="M66" s="52" t="s">
        <v>15</v>
      </c>
      <c r="N66" s="52"/>
      <c r="O66" s="52"/>
      <c r="R66" s="25" t="s">
        <v>49</v>
      </c>
      <c r="S66" s="59" t="s">
        <v>50</v>
      </c>
      <c r="T66" s="60"/>
      <c r="U66" s="59" t="s">
        <v>51</v>
      </c>
      <c r="V66" s="60"/>
    </row>
    <row r="67" spans="1:23" s="6" customFormat="1" ht="15" customHeight="1" x14ac:dyDescent="0.25">
      <c r="A67" s="53"/>
      <c r="B67" s="52"/>
      <c r="C67" s="63"/>
      <c r="D67" s="52" t="s">
        <v>52</v>
      </c>
      <c r="E67" s="52" t="s">
        <v>53</v>
      </c>
      <c r="F67" s="52" t="s">
        <v>54</v>
      </c>
      <c r="G67" s="52" t="s">
        <v>52</v>
      </c>
      <c r="H67" s="52" t="s">
        <v>53</v>
      </c>
      <c r="I67" s="52" t="s">
        <v>54</v>
      </c>
      <c r="J67" s="52" t="s">
        <v>52</v>
      </c>
      <c r="K67" s="52" t="s">
        <v>53</v>
      </c>
      <c r="L67" s="52" t="s">
        <v>54</v>
      </c>
      <c r="M67" s="52" t="s">
        <v>52</v>
      </c>
      <c r="N67" s="52" t="s">
        <v>53</v>
      </c>
      <c r="O67" s="52" t="s">
        <v>54</v>
      </c>
      <c r="S67" s="57" t="s">
        <v>55</v>
      </c>
      <c r="T67" s="57" t="s">
        <v>56</v>
      </c>
      <c r="U67" s="57" t="s">
        <v>57</v>
      </c>
      <c r="V67" s="57" t="s">
        <v>58</v>
      </c>
    </row>
    <row r="68" spans="1:23" s="6" customFormat="1" ht="15" customHeight="1" x14ac:dyDescent="0.25">
      <c r="A68" s="53"/>
      <c r="B68" s="52"/>
      <c r="C68" s="64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S68" s="58"/>
      <c r="T68" s="58"/>
      <c r="U68" s="58"/>
      <c r="V68" s="58"/>
    </row>
    <row r="69" spans="1:23" s="6" customFormat="1" x14ac:dyDescent="0.25">
      <c r="B69" s="26" t="s">
        <v>11</v>
      </c>
      <c r="C69" s="9">
        <f t="shared" ref="C69:C76" si="2">SUM(D69:O69)</f>
        <v>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27"/>
      <c r="Q69" s="27"/>
      <c r="R69" s="27"/>
      <c r="S69" s="9">
        <v>0</v>
      </c>
      <c r="T69" s="9">
        <v>0</v>
      </c>
      <c r="U69" s="9">
        <v>0</v>
      </c>
      <c r="V69" s="9">
        <v>0</v>
      </c>
    </row>
    <row r="70" spans="1:23" s="6" customFormat="1" ht="13.5" customHeight="1" x14ac:dyDescent="0.25">
      <c r="B70" s="9" t="s">
        <v>20</v>
      </c>
      <c r="C70" s="10">
        <f t="shared" si="2"/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10">
        <v>0</v>
      </c>
    </row>
    <row r="71" spans="1:23" s="6" customFormat="1" ht="13.5" customHeight="1" x14ac:dyDescent="0.25">
      <c r="B71" s="9" t="s">
        <v>23</v>
      </c>
      <c r="C71" s="9">
        <f t="shared" si="2"/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23" s="6" customFormat="1" ht="13.5" customHeight="1" x14ac:dyDescent="0.25">
      <c r="B72" s="9" t="s">
        <v>25</v>
      </c>
      <c r="C72" s="10">
        <f t="shared" si="2"/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10">
        <v>0</v>
      </c>
    </row>
    <row r="73" spans="1:23" s="6" customFormat="1" ht="13.5" customHeight="1" x14ac:dyDescent="0.25">
      <c r="B73" s="9" t="s">
        <v>27</v>
      </c>
      <c r="C73" s="9">
        <f t="shared" si="2"/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R73" s="25" t="s">
        <v>59</v>
      </c>
      <c r="S73" s="59" t="s">
        <v>60</v>
      </c>
      <c r="T73" s="60"/>
      <c r="U73" s="28" t="s">
        <v>55</v>
      </c>
    </row>
    <row r="74" spans="1:23" s="6" customFormat="1" ht="13.5" customHeight="1" x14ac:dyDescent="0.25">
      <c r="B74" s="9" t="s">
        <v>28</v>
      </c>
      <c r="C74" s="10">
        <f t="shared" si="2"/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10">
        <v>0</v>
      </c>
      <c r="S74" s="55" t="s">
        <v>61</v>
      </c>
      <c r="T74" s="56"/>
      <c r="U74" s="9">
        <v>0</v>
      </c>
    </row>
    <row r="75" spans="1:23" s="6" customFormat="1" ht="13.5" customHeight="1" x14ac:dyDescent="0.25">
      <c r="B75" s="9" t="s">
        <v>29</v>
      </c>
      <c r="C75" s="9">
        <f t="shared" si="2"/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S75" s="55" t="s">
        <v>62</v>
      </c>
      <c r="T75" s="56"/>
      <c r="U75" s="9">
        <v>0</v>
      </c>
    </row>
    <row r="76" spans="1:23" s="6" customFormat="1" ht="13.5" customHeight="1" x14ac:dyDescent="0.25">
      <c r="B76" s="9" t="s">
        <v>31</v>
      </c>
      <c r="C76" s="10">
        <f t="shared" si="2"/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10">
        <v>0</v>
      </c>
    </row>
    <row r="77" spans="1:23" s="6" customFormat="1" x14ac:dyDescent="0.25"/>
    <row r="78" spans="1:23" s="6" customFormat="1" ht="15" customHeight="1" x14ac:dyDescent="0.25">
      <c r="A78" s="53"/>
      <c r="B78" s="52" t="s">
        <v>63</v>
      </c>
      <c r="C78" s="52"/>
      <c r="D78" s="52" t="s">
        <v>11</v>
      </c>
      <c r="E78" s="52"/>
      <c r="F78" s="52" t="s">
        <v>12</v>
      </c>
      <c r="G78" s="52"/>
      <c r="H78" s="52" t="s">
        <v>13</v>
      </c>
      <c r="I78" s="52"/>
      <c r="J78" s="52" t="s">
        <v>14</v>
      </c>
      <c r="K78" s="52"/>
      <c r="L78" s="52" t="s">
        <v>15</v>
      </c>
      <c r="M78" s="52"/>
      <c r="P78" s="25" t="s">
        <v>19</v>
      </c>
      <c r="Q78" s="52" t="s">
        <v>64</v>
      </c>
      <c r="R78" s="52"/>
      <c r="S78" s="52"/>
      <c r="T78" s="52"/>
      <c r="U78" s="52"/>
      <c r="V78" s="7" t="s">
        <v>55</v>
      </c>
    </row>
    <row r="79" spans="1:23" s="6" customFormat="1" ht="15" customHeight="1" x14ac:dyDescent="0.25">
      <c r="A79" s="53"/>
      <c r="B79" s="52"/>
      <c r="C79" s="52"/>
      <c r="D79" s="7" t="s">
        <v>49</v>
      </c>
      <c r="E79" s="7" t="s">
        <v>65</v>
      </c>
      <c r="F79" s="7" t="s">
        <v>49</v>
      </c>
      <c r="G79" s="7" t="s">
        <v>65</v>
      </c>
      <c r="H79" s="7" t="s">
        <v>49</v>
      </c>
      <c r="I79" s="7" t="s">
        <v>65</v>
      </c>
      <c r="J79" s="7" t="s">
        <v>49</v>
      </c>
      <c r="K79" s="7" t="s">
        <v>65</v>
      </c>
      <c r="L79" s="7" t="s">
        <v>49</v>
      </c>
      <c r="M79" s="7" t="s">
        <v>65</v>
      </c>
      <c r="Q79" s="54" t="s">
        <v>66</v>
      </c>
      <c r="R79" s="54"/>
      <c r="S79" s="54"/>
      <c r="T79" s="54"/>
      <c r="U79" s="54"/>
      <c r="V79" s="9">
        <v>0</v>
      </c>
      <c r="W79" s="17"/>
    </row>
    <row r="80" spans="1:23" s="6" customFormat="1" ht="12.75" customHeight="1" x14ac:dyDescent="0.25">
      <c r="B80" s="51" t="s">
        <v>67</v>
      </c>
      <c r="C80" s="51"/>
      <c r="D80" s="9">
        <v>12</v>
      </c>
      <c r="E80" s="9">
        <v>1</v>
      </c>
      <c r="F80" s="9">
        <v>0</v>
      </c>
      <c r="G80" s="9">
        <v>0</v>
      </c>
      <c r="H80" s="9">
        <v>5</v>
      </c>
      <c r="I80" s="9">
        <v>0</v>
      </c>
      <c r="J80" s="9">
        <v>7</v>
      </c>
      <c r="K80" s="9">
        <v>1</v>
      </c>
      <c r="L80" s="9">
        <v>0</v>
      </c>
      <c r="M80" s="9">
        <v>0</v>
      </c>
      <c r="Q80" s="54" t="s">
        <v>68</v>
      </c>
      <c r="R80" s="54"/>
      <c r="S80" s="54"/>
      <c r="T80" s="54"/>
      <c r="U80" s="54"/>
      <c r="V80" s="9">
        <v>0</v>
      </c>
    </row>
    <row r="81" spans="1:22" s="6" customFormat="1" ht="12.75" customHeight="1" x14ac:dyDescent="0.25">
      <c r="B81" s="51" t="s">
        <v>69</v>
      </c>
      <c r="C81" s="51"/>
      <c r="D81" s="9">
        <v>0</v>
      </c>
      <c r="E81" s="9">
        <v>0</v>
      </c>
      <c r="F81" s="23">
        <v>0</v>
      </c>
      <c r="G81" s="23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Q81" s="54" t="s">
        <v>70</v>
      </c>
      <c r="R81" s="54"/>
      <c r="S81" s="54"/>
      <c r="T81" s="54"/>
      <c r="U81" s="54"/>
      <c r="V81" s="9">
        <v>0</v>
      </c>
    </row>
    <row r="82" spans="1:22" s="6" customFormat="1" ht="12.75" customHeight="1" x14ac:dyDescent="0.25">
      <c r="B82" s="51" t="s">
        <v>71</v>
      </c>
      <c r="C82" s="51"/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22" s="6" customFormat="1" ht="12.75" customHeight="1" x14ac:dyDescent="0.25">
      <c r="B83" s="51" t="s">
        <v>72</v>
      </c>
      <c r="C83" s="51"/>
      <c r="D83" s="9">
        <v>10</v>
      </c>
      <c r="E83" s="9">
        <v>1</v>
      </c>
      <c r="F83" s="9">
        <v>0</v>
      </c>
      <c r="G83" s="9">
        <v>0</v>
      </c>
      <c r="H83" s="9">
        <v>4</v>
      </c>
      <c r="I83" s="9">
        <v>0</v>
      </c>
      <c r="J83" s="9">
        <v>6</v>
      </c>
      <c r="K83" s="9">
        <v>1</v>
      </c>
      <c r="L83" s="9">
        <v>0</v>
      </c>
      <c r="M83" s="9">
        <v>0</v>
      </c>
    </row>
    <row r="84" spans="1:22" s="6" customFormat="1" ht="12.75" customHeight="1" x14ac:dyDescent="0.25">
      <c r="B84" s="51" t="s">
        <v>73</v>
      </c>
      <c r="C84" s="51"/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7"/>
    </row>
    <row r="85" spans="1:22" s="6" customFormat="1" x14ac:dyDescent="0.25"/>
    <row r="86" spans="1:22" s="6" customFormat="1" ht="15" customHeight="1" x14ac:dyDescent="0.25">
      <c r="A86" s="53"/>
      <c r="B86" s="52" t="s">
        <v>74</v>
      </c>
      <c r="C86" s="52"/>
      <c r="D86" s="52"/>
      <c r="E86" s="52"/>
      <c r="F86" s="52" t="s">
        <v>11</v>
      </c>
      <c r="G86" s="52"/>
      <c r="H86" s="52" t="s">
        <v>12</v>
      </c>
      <c r="I86" s="52"/>
      <c r="J86" s="52" t="s">
        <v>13</v>
      </c>
      <c r="K86" s="52"/>
      <c r="L86" s="52" t="s">
        <v>14</v>
      </c>
      <c r="M86" s="52"/>
      <c r="N86" s="52" t="s">
        <v>15</v>
      </c>
      <c r="O86" s="52"/>
      <c r="Q86" s="52" t="s">
        <v>75</v>
      </c>
      <c r="R86" s="52"/>
      <c r="S86" s="52"/>
      <c r="T86" s="52"/>
      <c r="U86" s="52"/>
    </row>
    <row r="87" spans="1:22" s="6" customFormat="1" ht="15" customHeight="1" x14ac:dyDescent="0.25">
      <c r="A87" s="53"/>
      <c r="B87" s="52"/>
      <c r="C87" s="52"/>
      <c r="D87" s="52"/>
      <c r="E87" s="52"/>
      <c r="F87" s="7" t="s">
        <v>55</v>
      </c>
      <c r="G87" s="7" t="s">
        <v>76</v>
      </c>
      <c r="H87" s="7" t="s">
        <v>55</v>
      </c>
      <c r="I87" s="7" t="s">
        <v>76</v>
      </c>
      <c r="J87" s="7" t="s">
        <v>55</v>
      </c>
      <c r="K87" s="7" t="s">
        <v>76</v>
      </c>
      <c r="L87" s="7" t="s">
        <v>55</v>
      </c>
      <c r="M87" s="7" t="s">
        <v>76</v>
      </c>
      <c r="N87" s="7" t="s">
        <v>55</v>
      </c>
      <c r="O87" s="7" t="s">
        <v>76</v>
      </c>
      <c r="Q87" s="29" t="s">
        <v>77</v>
      </c>
      <c r="R87" s="30"/>
      <c r="S87" s="30"/>
      <c r="T87" s="31"/>
      <c r="U87" s="32">
        <v>0</v>
      </c>
    </row>
    <row r="88" spans="1:22" s="6" customFormat="1" ht="12" customHeight="1" x14ac:dyDescent="0.25">
      <c r="B88" s="51" t="s">
        <v>78</v>
      </c>
      <c r="C88" s="51"/>
      <c r="D88" s="51"/>
      <c r="E88" s="51"/>
      <c r="F88" s="9">
        <v>0</v>
      </c>
      <c r="G88" s="33"/>
      <c r="H88" s="9">
        <v>0</v>
      </c>
      <c r="I88" s="33"/>
      <c r="J88" s="9">
        <v>0</v>
      </c>
      <c r="K88" s="33"/>
      <c r="L88" s="9">
        <v>0</v>
      </c>
      <c r="M88" s="33"/>
      <c r="N88" s="9">
        <v>0</v>
      </c>
      <c r="O88" s="33"/>
      <c r="Q88" s="34" t="s">
        <v>79</v>
      </c>
      <c r="R88" s="35"/>
      <c r="S88" s="35"/>
      <c r="T88" s="36"/>
      <c r="U88" s="11">
        <v>5</v>
      </c>
    </row>
    <row r="89" spans="1:22" s="6" customFormat="1" ht="12" customHeight="1" x14ac:dyDescent="0.25">
      <c r="B89" s="51" t="s">
        <v>80</v>
      </c>
      <c r="C89" s="51"/>
      <c r="D89" s="51"/>
      <c r="E89" s="51"/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Q89" s="29" t="s">
        <v>81</v>
      </c>
      <c r="R89" s="30"/>
      <c r="S89" s="30"/>
      <c r="T89" s="31"/>
      <c r="U89" s="37">
        <v>5</v>
      </c>
    </row>
    <row r="90" spans="1:22" s="6" customFormat="1" ht="12" customHeight="1" x14ac:dyDescent="0.25">
      <c r="B90" s="51" t="s">
        <v>82</v>
      </c>
      <c r="C90" s="51"/>
      <c r="D90" s="51"/>
      <c r="E90" s="51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Q90" s="38" t="s">
        <v>83</v>
      </c>
      <c r="R90" s="39"/>
      <c r="S90" s="39"/>
      <c r="T90" s="40"/>
      <c r="U90" s="11">
        <v>0</v>
      </c>
    </row>
    <row r="91" spans="1:22" s="6" customFormat="1" ht="12" customHeight="1" x14ac:dyDescent="0.25">
      <c r="B91" s="51" t="s">
        <v>84</v>
      </c>
      <c r="C91" s="51"/>
      <c r="D91" s="51"/>
      <c r="E91" s="51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22" s="6" customFormat="1" ht="12" customHeight="1" x14ac:dyDescent="0.25">
      <c r="B92" s="51" t="s">
        <v>85</v>
      </c>
      <c r="C92" s="51"/>
      <c r="D92" s="51"/>
      <c r="E92" s="51"/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22" s="6" customFormat="1" ht="12" customHeight="1" x14ac:dyDescent="0.25">
      <c r="B93" s="51" t="s">
        <v>86</v>
      </c>
      <c r="C93" s="51"/>
      <c r="D93" s="51"/>
      <c r="E93" s="51"/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Q93" s="7" t="s">
        <v>87</v>
      </c>
      <c r="R93" s="7"/>
      <c r="S93" s="7"/>
    </row>
    <row r="94" spans="1:22" s="6" customFormat="1" ht="12" customHeight="1" x14ac:dyDescent="0.25">
      <c r="B94" s="51" t="s">
        <v>88</v>
      </c>
      <c r="C94" s="51"/>
      <c r="D94" s="51"/>
      <c r="E94" s="51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Q94" s="29" t="s">
        <v>89</v>
      </c>
      <c r="R94" s="31"/>
      <c r="S94" s="11">
        <v>0</v>
      </c>
    </row>
    <row r="95" spans="1:22" s="6" customFormat="1" ht="12" customHeight="1" x14ac:dyDescent="0.25">
      <c r="B95" s="51" t="s">
        <v>90</v>
      </c>
      <c r="C95" s="51"/>
      <c r="D95" s="51"/>
      <c r="E95" s="51"/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22" s="6" customFormat="1" ht="12" customHeight="1" x14ac:dyDescent="0.25">
      <c r="B96" s="51" t="s">
        <v>91</v>
      </c>
      <c r="C96" s="51"/>
      <c r="D96" s="51"/>
      <c r="E96" s="51"/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23" s="6" customFormat="1" ht="12" customHeight="1" x14ac:dyDescent="0.25">
      <c r="B97" s="51" t="s">
        <v>92</v>
      </c>
      <c r="C97" s="51"/>
      <c r="D97" s="51"/>
      <c r="E97" s="51"/>
      <c r="F97" s="9">
        <v>0</v>
      </c>
      <c r="G97" s="33"/>
      <c r="H97" s="9">
        <v>0</v>
      </c>
      <c r="I97" s="33"/>
      <c r="J97" s="9">
        <v>0</v>
      </c>
      <c r="K97" s="33"/>
      <c r="L97" s="9">
        <v>0</v>
      </c>
      <c r="M97" s="33"/>
      <c r="N97" s="9">
        <v>0</v>
      </c>
      <c r="O97" s="33"/>
    </row>
    <row r="98" spans="1:23" s="6" customFormat="1" x14ac:dyDescent="0.25"/>
    <row r="99" spans="1:23" s="6" customFormat="1" ht="18" customHeight="1" x14ac:dyDescent="0.25">
      <c r="B99" s="21" t="s">
        <v>93</v>
      </c>
      <c r="Q99" s="21" t="s">
        <v>94</v>
      </c>
    </row>
    <row r="100" spans="1:23" s="6" customFormat="1" ht="18" customHeight="1" x14ac:dyDescent="0.25">
      <c r="A100" s="14"/>
      <c r="B100" s="52" t="s">
        <v>95</v>
      </c>
      <c r="C100" s="52"/>
      <c r="D100" s="52"/>
      <c r="E100" s="52"/>
      <c r="F100" s="7" t="s">
        <v>11</v>
      </c>
      <c r="G100" s="7" t="s">
        <v>12</v>
      </c>
      <c r="H100" s="7" t="s">
        <v>13</v>
      </c>
      <c r="I100" s="7" t="s">
        <v>14</v>
      </c>
      <c r="J100" s="7" t="s">
        <v>15</v>
      </c>
      <c r="Q100" s="7" t="s">
        <v>96</v>
      </c>
      <c r="R100" s="7" t="s">
        <v>11</v>
      </c>
      <c r="S100" s="7" t="s">
        <v>97</v>
      </c>
      <c r="T100" s="7" t="s">
        <v>98</v>
      </c>
      <c r="U100" s="7" t="s">
        <v>99</v>
      </c>
      <c r="V100" s="7" t="s">
        <v>100</v>
      </c>
      <c r="W100" s="7" t="s">
        <v>101</v>
      </c>
    </row>
    <row r="101" spans="1:23" s="6" customFormat="1" ht="13.5" customHeight="1" x14ac:dyDescent="0.25">
      <c r="B101" s="49" t="s">
        <v>102</v>
      </c>
      <c r="C101" s="49"/>
      <c r="D101" s="49"/>
      <c r="E101" s="49"/>
      <c r="F101" s="26"/>
      <c r="G101" s="26"/>
      <c r="H101" s="26"/>
      <c r="I101" s="26"/>
      <c r="J101" s="26"/>
      <c r="Q101" s="41" t="s">
        <v>11</v>
      </c>
      <c r="R101" s="11">
        <f t="shared" ref="R101:W101" si="3">SUM(R102:R108)</f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</row>
    <row r="102" spans="1:23" s="6" customFormat="1" ht="13.5" customHeight="1" x14ac:dyDescent="0.25">
      <c r="B102" s="8" t="s">
        <v>103</v>
      </c>
      <c r="C102" s="46" t="s">
        <v>104</v>
      </c>
      <c r="D102" s="47"/>
      <c r="E102" s="48"/>
      <c r="F102" s="9">
        <v>0</v>
      </c>
      <c r="G102" s="9">
        <v>0</v>
      </c>
      <c r="H102" s="9">
        <v>0</v>
      </c>
      <c r="I102" s="9">
        <v>0</v>
      </c>
      <c r="J102" s="9">
        <v>0</v>
      </c>
      <c r="Q102" s="41" t="s">
        <v>20</v>
      </c>
      <c r="R102" s="11">
        <f t="shared" ref="R102:R108" si="4">SUM(S102:W102)</f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</row>
    <row r="103" spans="1:23" s="6" customFormat="1" ht="13.5" customHeight="1" x14ac:dyDescent="0.25">
      <c r="B103" s="8" t="s">
        <v>105</v>
      </c>
      <c r="C103" s="46" t="s">
        <v>106</v>
      </c>
      <c r="D103" s="47"/>
      <c r="E103" s="48"/>
      <c r="F103" s="9">
        <v>0</v>
      </c>
      <c r="G103" s="9">
        <v>0</v>
      </c>
      <c r="H103" s="9">
        <v>0</v>
      </c>
      <c r="I103" s="9">
        <v>0</v>
      </c>
      <c r="J103" s="9">
        <v>0</v>
      </c>
      <c r="Q103" s="41" t="s">
        <v>107</v>
      </c>
      <c r="R103" s="11">
        <f t="shared" si="4"/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</row>
    <row r="104" spans="1:23" s="6" customFormat="1" ht="24.75" customHeight="1" x14ac:dyDescent="0.25">
      <c r="B104" s="8" t="s">
        <v>108</v>
      </c>
      <c r="C104" s="46" t="s">
        <v>109</v>
      </c>
      <c r="D104" s="47"/>
      <c r="E104" s="48"/>
      <c r="F104" s="9">
        <v>0</v>
      </c>
      <c r="G104" s="9">
        <v>0</v>
      </c>
      <c r="H104" s="9">
        <v>0</v>
      </c>
      <c r="I104" s="9">
        <v>0</v>
      </c>
      <c r="J104" s="9">
        <v>0</v>
      </c>
      <c r="Q104" s="42" t="s">
        <v>23</v>
      </c>
      <c r="R104" s="11">
        <f t="shared" si="4"/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</row>
    <row r="105" spans="1:23" s="6" customFormat="1" ht="13.5" customHeight="1" x14ac:dyDescent="0.25">
      <c r="B105" s="50" t="s">
        <v>110</v>
      </c>
      <c r="C105" s="50"/>
      <c r="D105" s="50"/>
      <c r="E105" s="50"/>
      <c r="F105" s="26"/>
      <c r="G105" s="26"/>
      <c r="H105" s="26"/>
      <c r="I105" s="26"/>
      <c r="J105" s="26"/>
      <c r="Q105" s="41" t="s">
        <v>25</v>
      </c>
      <c r="R105" s="11">
        <f t="shared" si="4"/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</row>
    <row r="106" spans="1:23" s="6" customFormat="1" ht="22.5" customHeight="1" x14ac:dyDescent="0.25">
      <c r="B106" s="8" t="s">
        <v>103</v>
      </c>
      <c r="C106" s="46" t="s">
        <v>104</v>
      </c>
      <c r="D106" s="47"/>
      <c r="E106" s="48"/>
      <c r="F106" s="9">
        <v>0</v>
      </c>
      <c r="G106" s="9">
        <v>0</v>
      </c>
      <c r="H106" s="9">
        <v>0</v>
      </c>
      <c r="I106" s="9">
        <v>0</v>
      </c>
      <c r="J106" s="9">
        <v>0</v>
      </c>
      <c r="Q106" s="42" t="s">
        <v>27</v>
      </c>
      <c r="R106" s="11">
        <f t="shared" si="4"/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</row>
    <row r="107" spans="1:23" s="6" customFormat="1" ht="23.25" customHeight="1" x14ac:dyDescent="0.25">
      <c r="B107" s="8" t="s">
        <v>105</v>
      </c>
      <c r="C107" s="46" t="s">
        <v>106</v>
      </c>
      <c r="D107" s="47"/>
      <c r="E107" s="48"/>
      <c r="F107" s="9">
        <v>0</v>
      </c>
      <c r="G107" s="9">
        <v>0</v>
      </c>
      <c r="H107" s="9">
        <v>0</v>
      </c>
      <c r="I107" s="9">
        <v>0</v>
      </c>
      <c r="J107" s="9">
        <v>0</v>
      </c>
      <c r="Q107" s="42" t="s">
        <v>28</v>
      </c>
      <c r="R107" s="11">
        <f t="shared" si="4"/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</row>
    <row r="108" spans="1:23" s="6" customFormat="1" ht="13.5" customHeight="1" x14ac:dyDescent="0.25">
      <c r="B108" s="8" t="s">
        <v>108</v>
      </c>
      <c r="C108" s="46" t="s">
        <v>109</v>
      </c>
      <c r="D108" s="47"/>
      <c r="E108" s="48"/>
      <c r="F108" s="9">
        <v>0</v>
      </c>
      <c r="G108" s="9">
        <v>0</v>
      </c>
      <c r="H108" s="9">
        <v>0</v>
      </c>
      <c r="I108" s="9">
        <v>0</v>
      </c>
      <c r="J108" s="9">
        <v>0</v>
      </c>
      <c r="Q108" s="41" t="s">
        <v>29</v>
      </c>
      <c r="R108" s="11">
        <f t="shared" si="4"/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</row>
    <row r="109" spans="1:23" s="6" customFormat="1" ht="13.5" customHeight="1" x14ac:dyDescent="0.25">
      <c r="B109" s="49" t="s">
        <v>111</v>
      </c>
      <c r="C109" s="49"/>
      <c r="D109" s="49"/>
      <c r="E109" s="49"/>
      <c r="F109" s="26"/>
      <c r="G109" s="26"/>
      <c r="H109" s="26"/>
      <c r="I109" s="26"/>
      <c r="J109" s="26"/>
    </row>
    <row r="110" spans="1:23" s="6" customFormat="1" ht="13.5" customHeight="1" x14ac:dyDescent="0.25">
      <c r="B110" s="8" t="s">
        <v>103</v>
      </c>
      <c r="C110" s="46" t="s">
        <v>112</v>
      </c>
      <c r="D110" s="47"/>
      <c r="E110" s="48"/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23" s="6" customFormat="1" ht="13.5" customHeight="1" x14ac:dyDescent="0.25">
      <c r="B111" s="8" t="s">
        <v>113</v>
      </c>
      <c r="C111" s="46" t="s">
        <v>114</v>
      </c>
      <c r="D111" s="47"/>
      <c r="E111" s="48"/>
      <c r="F111" s="9">
        <v>0</v>
      </c>
      <c r="G111" s="9">
        <v>0</v>
      </c>
      <c r="H111" s="9">
        <v>0</v>
      </c>
      <c r="I111" s="9">
        <v>0</v>
      </c>
      <c r="J111" s="9">
        <v>0</v>
      </c>
    </row>
    <row r="112" spans="1:23" s="6" customFormat="1" ht="13.5" customHeight="1" x14ac:dyDescent="0.25">
      <c r="B112" s="8" t="s">
        <v>115</v>
      </c>
      <c r="C112" s="46" t="s">
        <v>116</v>
      </c>
      <c r="D112" s="47"/>
      <c r="E112" s="48"/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2:10" s="6" customFormat="1" ht="13.5" customHeight="1" x14ac:dyDescent="0.25">
      <c r="B113" s="8" t="s">
        <v>117</v>
      </c>
      <c r="C113" s="46" t="s">
        <v>118</v>
      </c>
      <c r="D113" s="47"/>
      <c r="E113" s="48"/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2:10" s="6" customFormat="1" ht="13.5" customHeight="1" x14ac:dyDescent="0.25">
      <c r="B114" s="8" t="s">
        <v>108</v>
      </c>
      <c r="C114" s="46" t="s">
        <v>119</v>
      </c>
      <c r="D114" s="47"/>
      <c r="E114" s="48"/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2:10" s="6" customFormat="1" ht="13.5" customHeight="1" x14ac:dyDescent="0.25">
      <c r="B115" s="49" t="s">
        <v>120</v>
      </c>
      <c r="C115" s="49"/>
      <c r="D115" s="49"/>
      <c r="E115" s="49"/>
      <c r="F115" s="26"/>
      <c r="G115" s="26"/>
      <c r="H115" s="26"/>
      <c r="I115" s="26"/>
      <c r="J115" s="26"/>
    </row>
    <row r="116" spans="2:10" s="6" customFormat="1" ht="13.5" customHeight="1" x14ac:dyDescent="0.25">
      <c r="B116" s="8" t="s">
        <v>103</v>
      </c>
      <c r="C116" s="46" t="s">
        <v>121</v>
      </c>
      <c r="D116" s="47"/>
      <c r="E116" s="48"/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2:10" s="6" customFormat="1" ht="13.5" customHeight="1" x14ac:dyDescent="0.25">
      <c r="B117" s="8" t="s">
        <v>113</v>
      </c>
      <c r="C117" s="46" t="s">
        <v>122</v>
      </c>
      <c r="D117" s="47"/>
      <c r="E117" s="48"/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2:10" s="6" customFormat="1" ht="13.5" customHeight="1" x14ac:dyDescent="0.25">
      <c r="B118" s="8" t="s">
        <v>115</v>
      </c>
      <c r="C118" s="46" t="s">
        <v>123</v>
      </c>
      <c r="D118" s="47"/>
      <c r="E118" s="48"/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2:10" s="6" customFormat="1" ht="13.5" customHeight="1" x14ac:dyDescent="0.25">
      <c r="B119" s="8" t="s">
        <v>117</v>
      </c>
      <c r="C119" s="46" t="s">
        <v>124</v>
      </c>
      <c r="D119" s="47"/>
      <c r="E119" s="48"/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2:10" s="6" customFormat="1" ht="13.5" customHeight="1" x14ac:dyDescent="0.25">
      <c r="B120" s="8" t="s">
        <v>108</v>
      </c>
      <c r="C120" s="46" t="s">
        <v>125</v>
      </c>
      <c r="D120" s="47"/>
      <c r="E120" s="48"/>
      <c r="F120" s="9">
        <v>0</v>
      </c>
      <c r="G120" s="9">
        <v>0</v>
      </c>
      <c r="H120" s="9">
        <v>0</v>
      </c>
      <c r="I120" s="9">
        <v>0</v>
      </c>
      <c r="J120" s="9">
        <v>0</v>
      </c>
    </row>
    <row r="121" spans="2:10" s="6" customFormat="1" ht="13.5" customHeight="1" x14ac:dyDescent="0.25">
      <c r="B121" s="49" t="s">
        <v>126</v>
      </c>
      <c r="C121" s="49"/>
      <c r="D121" s="49"/>
      <c r="E121" s="49"/>
      <c r="F121" s="26"/>
      <c r="G121" s="26"/>
      <c r="H121" s="26"/>
      <c r="I121" s="26"/>
      <c r="J121" s="26"/>
    </row>
    <row r="122" spans="2:10" s="6" customFormat="1" ht="13.5" customHeight="1" x14ac:dyDescent="0.25">
      <c r="B122" s="8" t="s">
        <v>103</v>
      </c>
      <c r="C122" s="46" t="s">
        <v>121</v>
      </c>
      <c r="D122" s="47"/>
      <c r="E122" s="48"/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2:10" s="6" customFormat="1" ht="13.5" customHeight="1" x14ac:dyDescent="0.25">
      <c r="B123" s="8" t="s">
        <v>127</v>
      </c>
      <c r="C123" s="46" t="s">
        <v>128</v>
      </c>
      <c r="D123" s="47"/>
      <c r="E123" s="48"/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2:10" s="6" customFormat="1" ht="13.5" customHeight="1" x14ac:dyDescent="0.25">
      <c r="B124" s="8" t="s">
        <v>129</v>
      </c>
      <c r="C124" s="46" t="s">
        <v>130</v>
      </c>
      <c r="D124" s="47"/>
      <c r="E124" s="48"/>
      <c r="F124" s="9">
        <v>0</v>
      </c>
      <c r="G124" s="9">
        <v>0</v>
      </c>
      <c r="H124" s="9">
        <v>0</v>
      </c>
      <c r="I124" s="9">
        <v>0</v>
      </c>
      <c r="J124" s="9">
        <v>0</v>
      </c>
    </row>
    <row r="125" spans="2:10" s="6" customFormat="1" ht="13.5" customHeight="1" x14ac:dyDescent="0.25">
      <c r="B125" s="8" t="s">
        <v>113</v>
      </c>
      <c r="C125" s="46" t="s">
        <v>131</v>
      </c>
      <c r="D125" s="47"/>
      <c r="E125" s="48"/>
      <c r="F125" s="9">
        <v>0</v>
      </c>
      <c r="G125" s="9">
        <v>0</v>
      </c>
      <c r="H125" s="9">
        <v>0</v>
      </c>
      <c r="I125" s="9">
        <v>0</v>
      </c>
      <c r="J125" s="9">
        <v>0</v>
      </c>
    </row>
    <row r="126" spans="2:10" s="6" customFormat="1" ht="13.5" customHeight="1" x14ac:dyDescent="0.25">
      <c r="B126" s="8" t="s">
        <v>132</v>
      </c>
      <c r="C126" s="46" t="s">
        <v>133</v>
      </c>
      <c r="D126" s="47"/>
      <c r="E126" s="48"/>
      <c r="F126" s="9">
        <v>0</v>
      </c>
      <c r="G126" s="9">
        <v>0</v>
      </c>
      <c r="H126" s="9">
        <v>0</v>
      </c>
      <c r="I126" s="9">
        <v>0</v>
      </c>
      <c r="J126" s="9">
        <v>0</v>
      </c>
    </row>
    <row r="127" spans="2:10" s="6" customFormat="1" ht="13.5" customHeight="1" x14ac:dyDescent="0.25">
      <c r="B127" s="8" t="s">
        <v>134</v>
      </c>
      <c r="C127" s="46" t="s">
        <v>135</v>
      </c>
      <c r="D127" s="47"/>
      <c r="E127" s="48"/>
      <c r="F127" s="9">
        <v>0</v>
      </c>
      <c r="G127" s="9">
        <v>0</v>
      </c>
      <c r="H127" s="9">
        <v>0</v>
      </c>
      <c r="I127" s="9">
        <v>0</v>
      </c>
      <c r="J127" s="9">
        <v>0</v>
      </c>
    </row>
    <row r="128" spans="2:10" s="6" customFormat="1" ht="13.5" customHeight="1" x14ac:dyDescent="0.25">
      <c r="B128" s="8" t="s">
        <v>136</v>
      </c>
      <c r="C128" s="46" t="s">
        <v>137</v>
      </c>
      <c r="D128" s="47"/>
      <c r="E128" s="48"/>
      <c r="F128" s="9">
        <v>0</v>
      </c>
      <c r="G128" s="9">
        <v>0</v>
      </c>
      <c r="H128" s="9">
        <v>0</v>
      </c>
      <c r="I128" s="9">
        <v>0</v>
      </c>
      <c r="J128" s="9">
        <v>0</v>
      </c>
    </row>
    <row r="129" spans="2:10" s="6" customFormat="1" ht="13.5" customHeight="1" x14ac:dyDescent="0.25">
      <c r="B129" s="8" t="s">
        <v>138</v>
      </c>
      <c r="C129" s="46" t="s">
        <v>139</v>
      </c>
      <c r="D129" s="47"/>
      <c r="E129" s="48"/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2:10" s="6" customFormat="1" ht="13.5" customHeight="1" x14ac:dyDescent="0.25">
      <c r="B130" s="8" t="s">
        <v>140</v>
      </c>
      <c r="C130" s="46" t="s">
        <v>141</v>
      </c>
      <c r="D130" s="47"/>
      <c r="E130" s="48"/>
      <c r="F130" s="9">
        <v>0</v>
      </c>
      <c r="G130" s="9">
        <v>0</v>
      </c>
      <c r="H130" s="9">
        <v>0</v>
      </c>
      <c r="I130" s="9">
        <v>0</v>
      </c>
      <c r="J130" s="9">
        <v>0</v>
      </c>
    </row>
    <row r="131" spans="2:10" s="6" customFormat="1" ht="13.5" customHeight="1" x14ac:dyDescent="0.25">
      <c r="B131" s="8" t="s">
        <v>142</v>
      </c>
      <c r="C131" s="46" t="s">
        <v>143</v>
      </c>
      <c r="D131" s="47"/>
      <c r="E131" s="48"/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2:10" s="6" customFormat="1" ht="13.5" customHeight="1" x14ac:dyDescent="0.25">
      <c r="B132" s="49" t="s">
        <v>144</v>
      </c>
      <c r="C132" s="49"/>
      <c r="D132" s="49"/>
      <c r="E132" s="49"/>
      <c r="F132" s="26"/>
      <c r="G132" s="26"/>
      <c r="H132" s="26"/>
      <c r="I132" s="26"/>
      <c r="J132" s="26"/>
    </row>
    <row r="133" spans="2:10" s="6" customFormat="1" ht="13.5" customHeight="1" x14ac:dyDescent="0.25">
      <c r="B133" s="8" t="s">
        <v>145</v>
      </c>
      <c r="C133" s="46" t="s">
        <v>146</v>
      </c>
      <c r="D133" s="47"/>
      <c r="E133" s="48"/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2:10" s="6" customFormat="1" ht="13.5" customHeight="1" x14ac:dyDescent="0.25">
      <c r="B134" s="8" t="s">
        <v>117</v>
      </c>
      <c r="C134" s="46" t="s">
        <v>147</v>
      </c>
      <c r="D134" s="47"/>
      <c r="E134" s="48"/>
      <c r="F134" s="9">
        <v>0</v>
      </c>
      <c r="G134" s="9">
        <v>0</v>
      </c>
      <c r="H134" s="9">
        <v>0</v>
      </c>
      <c r="I134" s="9">
        <v>0</v>
      </c>
      <c r="J134" s="9">
        <v>0</v>
      </c>
    </row>
    <row r="135" spans="2:10" s="6" customFormat="1" ht="13.5" customHeight="1" x14ac:dyDescent="0.25">
      <c r="B135" s="8" t="s">
        <v>148</v>
      </c>
      <c r="C135" s="46" t="s">
        <v>149</v>
      </c>
      <c r="D135" s="47"/>
      <c r="E135" s="48"/>
      <c r="F135" s="9">
        <v>0</v>
      </c>
      <c r="G135" s="9">
        <v>0</v>
      </c>
      <c r="H135" s="9">
        <v>0</v>
      </c>
      <c r="I135" s="9">
        <v>0</v>
      </c>
      <c r="J135" s="9">
        <v>0</v>
      </c>
    </row>
    <row r="136" spans="2:10" s="6" customFormat="1" ht="13.5" customHeight="1" x14ac:dyDescent="0.25">
      <c r="B136" s="8" t="s">
        <v>150</v>
      </c>
      <c r="C136" s="46" t="s">
        <v>151</v>
      </c>
      <c r="D136" s="47"/>
      <c r="E136" s="48"/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spans="2:10" s="6" customFormat="1" ht="13.5" customHeight="1" x14ac:dyDescent="0.25">
      <c r="B137" s="8" t="s">
        <v>152</v>
      </c>
      <c r="C137" s="46" t="s">
        <v>153</v>
      </c>
      <c r="D137" s="47"/>
      <c r="E137" s="48"/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2:10" s="6" customFormat="1" ht="13.5" customHeight="1" x14ac:dyDescent="0.25">
      <c r="B138" s="8" t="s">
        <v>154</v>
      </c>
      <c r="C138" s="46" t="s">
        <v>155</v>
      </c>
      <c r="D138" s="47"/>
      <c r="E138" s="48"/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2:10" s="6" customFormat="1" ht="13.5" customHeight="1" x14ac:dyDescent="0.25">
      <c r="B139" s="49" t="s">
        <v>156</v>
      </c>
      <c r="C139" s="49"/>
      <c r="D139" s="49"/>
      <c r="E139" s="49"/>
      <c r="F139" s="26"/>
      <c r="G139" s="26"/>
      <c r="H139" s="26"/>
      <c r="I139" s="26"/>
      <c r="J139" s="26"/>
    </row>
    <row r="140" spans="2:10" s="6" customFormat="1" ht="13.5" customHeight="1" x14ac:dyDescent="0.25">
      <c r="B140" s="8" t="s">
        <v>157</v>
      </c>
      <c r="C140" s="46" t="s">
        <v>158</v>
      </c>
      <c r="D140" s="47"/>
      <c r="E140" s="48"/>
      <c r="F140" s="9">
        <v>0</v>
      </c>
      <c r="G140" s="9">
        <v>0</v>
      </c>
      <c r="H140" s="9">
        <v>0</v>
      </c>
      <c r="I140" s="9">
        <v>0</v>
      </c>
      <c r="J140" s="9">
        <v>0</v>
      </c>
    </row>
    <row r="141" spans="2:10" s="6" customFormat="1" ht="13.5" customHeight="1" x14ac:dyDescent="0.25">
      <c r="B141" s="8" t="s">
        <v>159</v>
      </c>
      <c r="C141" s="46" t="s">
        <v>160</v>
      </c>
      <c r="D141" s="47"/>
      <c r="E141" s="48"/>
      <c r="F141" s="9">
        <v>0</v>
      </c>
      <c r="G141" s="9">
        <v>0</v>
      </c>
      <c r="H141" s="9">
        <v>0</v>
      </c>
      <c r="I141" s="9">
        <v>0</v>
      </c>
      <c r="J141" s="9">
        <v>0</v>
      </c>
    </row>
    <row r="142" spans="2:10" s="6" customFormat="1" ht="13.5" customHeight="1" x14ac:dyDescent="0.25">
      <c r="B142" s="8" t="s">
        <v>161</v>
      </c>
      <c r="C142" s="46" t="s">
        <v>162</v>
      </c>
      <c r="D142" s="47"/>
      <c r="E142" s="48"/>
      <c r="F142" s="9">
        <v>0</v>
      </c>
      <c r="G142" s="9">
        <v>0</v>
      </c>
      <c r="H142" s="9">
        <v>0</v>
      </c>
      <c r="I142" s="9">
        <v>0</v>
      </c>
      <c r="J142" s="9">
        <v>0</v>
      </c>
    </row>
    <row r="143" spans="2:10" s="6" customFormat="1" ht="13.5" customHeight="1" x14ac:dyDescent="0.25">
      <c r="B143" s="8" t="s">
        <v>152</v>
      </c>
      <c r="C143" s="46" t="s">
        <v>163</v>
      </c>
      <c r="D143" s="47"/>
      <c r="E143" s="48"/>
      <c r="F143" s="9">
        <v>0</v>
      </c>
      <c r="G143" s="9">
        <v>0</v>
      </c>
      <c r="H143" s="9">
        <v>0</v>
      </c>
      <c r="I143" s="9">
        <v>0</v>
      </c>
      <c r="J143" s="9">
        <v>0</v>
      </c>
    </row>
    <row r="144" spans="2:10" s="6" customFormat="1" ht="13.5" customHeight="1" x14ac:dyDescent="0.25">
      <c r="B144" s="8" t="s">
        <v>164</v>
      </c>
      <c r="C144" s="46" t="s">
        <v>165</v>
      </c>
      <c r="D144" s="47"/>
      <c r="E144" s="48"/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7" spans="2:8" ht="15" customHeight="1" x14ac:dyDescent="0.25">
      <c r="B147" s="3" t="s">
        <v>166</v>
      </c>
    </row>
    <row r="148" spans="2:8" ht="26.25" customHeight="1" x14ac:dyDescent="0.25">
      <c r="B148" s="7" t="s">
        <v>167</v>
      </c>
      <c r="C148" s="7" t="s">
        <v>168</v>
      </c>
      <c r="D148" s="7" t="s">
        <v>169</v>
      </c>
      <c r="E148" s="7" t="s">
        <v>170</v>
      </c>
      <c r="F148" s="7" t="s">
        <v>171</v>
      </c>
      <c r="G148" s="7" t="s">
        <v>172</v>
      </c>
      <c r="H148" s="43"/>
    </row>
    <row r="149" spans="2:8" ht="15" customHeight="1" x14ac:dyDescent="0.25">
      <c r="B149" s="7" t="s">
        <v>173</v>
      </c>
      <c r="C149" s="7" t="s">
        <v>49</v>
      </c>
      <c r="D149" s="7" t="s">
        <v>49</v>
      </c>
      <c r="E149" s="7" t="s">
        <v>49</v>
      </c>
      <c r="F149" s="7" t="s">
        <v>49</v>
      </c>
      <c r="G149" s="7" t="s">
        <v>49</v>
      </c>
      <c r="H149" s="43"/>
    </row>
    <row r="150" spans="2:8" x14ac:dyDescent="0.25">
      <c r="B150" s="44" t="s">
        <v>174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2:8" ht="25.5" x14ac:dyDescent="0.25">
      <c r="B151" s="44" t="s">
        <v>175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2:8" x14ac:dyDescent="0.25">
      <c r="B152" s="44" t="s">
        <v>176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2:8" ht="25.5" x14ac:dyDescent="0.25">
      <c r="B153" s="44" t="s">
        <v>177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2:8" ht="25.5" x14ac:dyDescent="0.25">
      <c r="B154" s="44" t="s">
        <v>178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7" spans="2:8" ht="15" customHeight="1" x14ac:dyDescent="0.25">
      <c r="B157" s="4" t="s">
        <v>179</v>
      </c>
    </row>
    <row r="158" spans="2:8" ht="25.5" customHeight="1" x14ac:dyDescent="0.25">
      <c r="B158" s="7" t="s">
        <v>167</v>
      </c>
      <c r="C158" s="7" t="s">
        <v>168</v>
      </c>
      <c r="D158" s="7" t="s">
        <v>169</v>
      </c>
      <c r="E158" s="7" t="s">
        <v>170</v>
      </c>
      <c r="F158" s="7" t="s">
        <v>171</v>
      </c>
      <c r="G158" s="7" t="s">
        <v>172</v>
      </c>
      <c r="H158" s="43"/>
    </row>
    <row r="159" spans="2:8" ht="15" customHeight="1" x14ac:dyDescent="0.25">
      <c r="B159" s="7" t="s">
        <v>173</v>
      </c>
      <c r="C159" s="7" t="s">
        <v>49</v>
      </c>
      <c r="D159" s="7" t="s">
        <v>49</v>
      </c>
      <c r="E159" s="7" t="s">
        <v>49</v>
      </c>
      <c r="F159" s="7" t="s">
        <v>49</v>
      </c>
      <c r="G159" s="7" t="s">
        <v>49</v>
      </c>
      <c r="H159" s="43"/>
    </row>
    <row r="160" spans="2:8" ht="38.25" x14ac:dyDescent="0.25">
      <c r="B160" s="44" t="s">
        <v>180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</row>
    <row r="161" spans="2:7" ht="38.25" x14ac:dyDescent="0.25">
      <c r="B161" s="44" t="s">
        <v>181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</row>
    <row r="164" spans="2:7" ht="15" customHeight="1" x14ac:dyDescent="0.25">
      <c r="B164" s="3" t="s">
        <v>182</v>
      </c>
    </row>
    <row r="165" spans="2:7" ht="27" customHeight="1" x14ac:dyDescent="0.25">
      <c r="B165" s="7" t="s">
        <v>167</v>
      </c>
      <c r="C165" s="7" t="s">
        <v>168</v>
      </c>
      <c r="D165" s="7" t="s">
        <v>169</v>
      </c>
      <c r="E165" s="7" t="s">
        <v>170</v>
      </c>
      <c r="F165" s="7" t="s">
        <v>171</v>
      </c>
      <c r="G165" s="7" t="s">
        <v>172</v>
      </c>
    </row>
    <row r="166" spans="2:7" ht="15" customHeight="1" x14ac:dyDescent="0.25">
      <c r="B166" s="7" t="s">
        <v>173</v>
      </c>
      <c r="C166" s="7" t="s">
        <v>49</v>
      </c>
      <c r="D166" s="7" t="s">
        <v>49</v>
      </c>
      <c r="E166" s="7" t="s">
        <v>49</v>
      </c>
      <c r="F166" s="7" t="s">
        <v>49</v>
      </c>
      <c r="G166" s="7" t="s">
        <v>49</v>
      </c>
    </row>
    <row r="167" spans="2:7" x14ac:dyDescent="0.25">
      <c r="B167" s="44" t="s">
        <v>183</v>
      </c>
      <c r="C167" s="45"/>
      <c r="D167" s="45"/>
      <c r="E167" s="45"/>
      <c r="F167" s="45"/>
      <c r="G167" s="45"/>
    </row>
    <row r="168" spans="2:7" ht="25.5" x14ac:dyDescent="0.25">
      <c r="B168" s="44" t="s">
        <v>184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</row>
    <row r="169" spans="2:7" ht="25.5" x14ac:dyDescent="0.25">
      <c r="B169" s="44" t="s">
        <v>185</v>
      </c>
      <c r="C169" s="45"/>
      <c r="D169" s="45"/>
      <c r="E169" s="45"/>
      <c r="F169" s="45"/>
      <c r="G169" s="45"/>
    </row>
    <row r="172" spans="2:7" ht="15" customHeight="1" x14ac:dyDescent="0.25">
      <c r="B172" s="3" t="s">
        <v>186</v>
      </c>
    </row>
    <row r="173" spans="2:7" ht="15" customHeight="1" x14ac:dyDescent="0.25">
      <c r="B173" s="7" t="s">
        <v>167</v>
      </c>
      <c r="C173" s="7" t="s">
        <v>168</v>
      </c>
      <c r="D173" s="7" t="s">
        <v>169</v>
      </c>
      <c r="E173" s="7" t="s">
        <v>170</v>
      </c>
      <c r="F173" s="7" t="s">
        <v>171</v>
      </c>
      <c r="G173" s="7" t="s">
        <v>172</v>
      </c>
    </row>
    <row r="174" spans="2:7" ht="15" customHeight="1" x14ac:dyDescent="0.25">
      <c r="B174" s="7" t="s">
        <v>173</v>
      </c>
      <c r="C174" s="7" t="s">
        <v>49</v>
      </c>
      <c r="D174" s="7" t="s">
        <v>49</v>
      </c>
      <c r="E174" s="7" t="s">
        <v>49</v>
      </c>
      <c r="F174" s="7" t="s">
        <v>49</v>
      </c>
      <c r="G174" s="7" t="s">
        <v>49</v>
      </c>
    </row>
    <row r="175" spans="2:7" ht="15" customHeight="1" x14ac:dyDescent="0.25">
      <c r="B175" s="45" t="s">
        <v>187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</row>
    <row r="176" spans="2:7" ht="15" customHeight="1" x14ac:dyDescent="0.25">
      <c r="B176" s="45" t="s">
        <v>188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</row>
    <row r="177" spans="2:7" ht="15" customHeight="1" x14ac:dyDescent="0.25">
      <c r="B177" s="45" t="s">
        <v>189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</row>
  </sheetData>
  <mergeCells count="147">
    <mergeCell ref="D2:E2"/>
    <mergeCell ref="D3:E3"/>
    <mergeCell ref="B5:N5"/>
    <mergeCell ref="A7:A8"/>
    <mergeCell ref="B7:C8"/>
    <mergeCell ref="D7:D8"/>
    <mergeCell ref="E7:F7"/>
    <mergeCell ref="G7:H7"/>
    <mergeCell ref="I7:J7"/>
    <mergeCell ref="K7:L7"/>
    <mergeCell ref="B21:B24"/>
    <mergeCell ref="C21:C22"/>
    <mergeCell ref="C23:C24"/>
    <mergeCell ref="B25:C25"/>
    <mergeCell ref="B26:C26"/>
    <mergeCell ref="B27:C27"/>
    <mergeCell ref="M7:N7"/>
    <mergeCell ref="B9:C10"/>
    <mergeCell ref="B11:C12"/>
    <mergeCell ref="B13:B20"/>
    <mergeCell ref="C13:C14"/>
    <mergeCell ref="C15:C16"/>
    <mergeCell ref="C17:C18"/>
    <mergeCell ref="C19:C20"/>
    <mergeCell ref="B46:B49"/>
    <mergeCell ref="B50:B51"/>
    <mergeCell ref="B52:C52"/>
    <mergeCell ref="B53:C53"/>
    <mergeCell ref="B54:C54"/>
    <mergeCell ref="B55:B57"/>
    <mergeCell ref="B28:B30"/>
    <mergeCell ref="B32:C32"/>
    <mergeCell ref="B34:B37"/>
    <mergeCell ref="B38:B39"/>
    <mergeCell ref="B40:B42"/>
    <mergeCell ref="B44:C44"/>
    <mergeCell ref="M66:O66"/>
    <mergeCell ref="S66:T66"/>
    <mergeCell ref="U66:V66"/>
    <mergeCell ref="B59:C59"/>
    <mergeCell ref="B60:B63"/>
    <mergeCell ref="C60:C61"/>
    <mergeCell ref="C62:C63"/>
    <mergeCell ref="A66:A68"/>
    <mergeCell ref="B66:B68"/>
    <mergeCell ref="C66:C68"/>
    <mergeCell ref="D67:D68"/>
    <mergeCell ref="E67:E68"/>
    <mergeCell ref="F67:F68"/>
    <mergeCell ref="G67:G68"/>
    <mergeCell ref="H67:H68"/>
    <mergeCell ref="I67:I68"/>
    <mergeCell ref="D66:F66"/>
    <mergeCell ref="G66:I66"/>
    <mergeCell ref="J66:L66"/>
    <mergeCell ref="S67:S68"/>
    <mergeCell ref="T67:T68"/>
    <mergeCell ref="U67:U68"/>
    <mergeCell ref="V67:V68"/>
    <mergeCell ref="S73:T73"/>
    <mergeCell ref="S74:T74"/>
    <mergeCell ref="J67:J68"/>
    <mergeCell ref="K67:K68"/>
    <mergeCell ref="L67:L68"/>
    <mergeCell ref="M67:M68"/>
    <mergeCell ref="N67:N68"/>
    <mergeCell ref="O67:O68"/>
    <mergeCell ref="S75:T75"/>
    <mergeCell ref="A78:A79"/>
    <mergeCell ref="B78:C79"/>
    <mergeCell ref="D78:E78"/>
    <mergeCell ref="F78:G78"/>
    <mergeCell ref="H78:I78"/>
    <mergeCell ref="J78:K78"/>
    <mergeCell ref="L78:M78"/>
    <mergeCell ref="Q78:U78"/>
    <mergeCell ref="Q79:U79"/>
    <mergeCell ref="B84:C84"/>
    <mergeCell ref="A86:A87"/>
    <mergeCell ref="B86:E87"/>
    <mergeCell ref="F86:G86"/>
    <mergeCell ref="H86:I86"/>
    <mergeCell ref="J86:K86"/>
    <mergeCell ref="B80:C80"/>
    <mergeCell ref="Q80:U80"/>
    <mergeCell ref="B81:C81"/>
    <mergeCell ref="Q81:U81"/>
    <mergeCell ref="B82:C82"/>
    <mergeCell ref="B83:C83"/>
    <mergeCell ref="B91:E91"/>
    <mergeCell ref="B92:E92"/>
    <mergeCell ref="B93:E93"/>
    <mergeCell ref="B94:E94"/>
    <mergeCell ref="B95:E95"/>
    <mergeCell ref="B96:E96"/>
    <mergeCell ref="L86:M86"/>
    <mergeCell ref="N86:O86"/>
    <mergeCell ref="Q86:U86"/>
    <mergeCell ref="B88:E88"/>
    <mergeCell ref="B89:E89"/>
    <mergeCell ref="B90:E90"/>
    <mergeCell ref="B105:E105"/>
    <mergeCell ref="C106:E106"/>
    <mergeCell ref="C107:E107"/>
    <mergeCell ref="C108:E108"/>
    <mergeCell ref="B109:E109"/>
    <mergeCell ref="C110:E110"/>
    <mergeCell ref="B97:E97"/>
    <mergeCell ref="B100:E100"/>
    <mergeCell ref="B101:E101"/>
    <mergeCell ref="C102:E102"/>
    <mergeCell ref="C103:E103"/>
    <mergeCell ref="C104:E104"/>
    <mergeCell ref="C117:E117"/>
    <mergeCell ref="C118:E118"/>
    <mergeCell ref="C119:E119"/>
    <mergeCell ref="C120:E120"/>
    <mergeCell ref="B121:E121"/>
    <mergeCell ref="C122:E122"/>
    <mergeCell ref="C111:E111"/>
    <mergeCell ref="C112:E112"/>
    <mergeCell ref="C113:E113"/>
    <mergeCell ref="C114:E114"/>
    <mergeCell ref="B115:E115"/>
    <mergeCell ref="C116:E116"/>
    <mergeCell ref="C129:E129"/>
    <mergeCell ref="C130:E130"/>
    <mergeCell ref="C131:E131"/>
    <mergeCell ref="B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B139:E139"/>
    <mergeCell ref="C140:E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2026-06-11T20:38:43Z</dcterms:modified>
</cp:coreProperties>
</file>